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965" tabRatio="703" activeTab="0"/>
  </bookViews>
  <sheets>
    <sheet name="Arkusz1" sheetId="1" r:id="rId1"/>
  </sheets>
  <definedNames>
    <definedName name="_xlnm.Print_Area" localSheetId="0">'Arkusz1'!$A$1:$P$94</definedName>
  </definedNames>
  <calcPr fullCalcOnLoad="1"/>
</workbook>
</file>

<file path=xl/sharedStrings.xml><?xml version="1.0" encoding="utf-8"?>
<sst xmlns="http://schemas.openxmlformats.org/spreadsheetml/2006/main" count="190" uniqueCount="135">
  <si>
    <t xml:space="preserve">WYNIKI DRUŻYNOWE  </t>
  </si>
  <si>
    <t>Miejsce</t>
  </si>
  <si>
    <t>Szkoła</t>
  </si>
  <si>
    <t>Zadanie</t>
  </si>
  <si>
    <t>Test</t>
  </si>
  <si>
    <t>z1</t>
  </si>
  <si>
    <t>z2</t>
  </si>
  <si>
    <t>z3</t>
  </si>
  <si>
    <t>z4</t>
  </si>
  <si>
    <t>Zadania</t>
  </si>
  <si>
    <t>Testy</t>
  </si>
  <si>
    <t>Ind. razem</t>
  </si>
  <si>
    <t>Teren 1</t>
  </si>
  <si>
    <t>Teren 2</t>
  </si>
  <si>
    <t>Razem</t>
  </si>
  <si>
    <t>JURY:</t>
  </si>
  <si>
    <t>prof. dr hab. inż. Zofia Więckowicz</t>
  </si>
  <si>
    <t xml:space="preserve"> -przewodnicząca</t>
  </si>
  <si>
    <t>dr inż. Maria Gadomska</t>
  </si>
  <si>
    <t xml:space="preserve"> -viceprzewodnicząca</t>
  </si>
  <si>
    <t>dr inż. Adam Boroń</t>
  </si>
  <si>
    <t>dr inż. Bartosz Mitka</t>
  </si>
  <si>
    <t>dr inż. Jakub Szczepański</t>
  </si>
  <si>
    <t>Imię i Nazwisko</t>
  </si>
  <si>
    <t>mgr inż. Mirosław Marciniak</t>
  </si>
  <si>
    <t>prof. PW dr hab. inż. Andrzej Pachuta</t>
  </si>
  <si>
    <t xml:space="preserve">prof. UZ dr hab. inż. Maria Mrówczyńska </t>
  </si>
  <si>
    <t>prof. PW dr hab. inż. Janusz Walo</t>
  </si>
  <si>
    <t>dr inż. Mirosław Kaczałek</t>
  </si>
  <si>
    <t xml:space="preserve"> XXXVIII OLIMPIADY  WIEDZY  GEODEZYJNEJ  I  KARTOGRAFICZNEJ</t>
  </si>
  <si>
    <t>Opole 2016</t>
  </si>
  <si>
    <t>Białystok - ZSBG</t>
  </si>
  <si>
    <t>Daniel Woronowicz</t>
  </si>
  <si>
    <t>Karolina Rejent</t>
  </si>
  <si>
    <t>Patrycja Śliwonik</t>
  </si>
  <si>
    <t>Bydgoszcz - ZSB</t>
  </si>
  <si>
    <t>Artur Januszewski</t>
  </si>
  <si>
    <t>Izabela Szerwińska</t>
  </si>
  <si>
    <t>Kornel Urban</t>
  </si>
  <si>
    <t>Gdynia - TT</t>
  </si>
  <si>
    <t>Bartłomiej Skowroński</t>
  </si>
  <si>
    <t>Krzysztof Kokot</t>
  </si>
  <si>
    <t>Mateusz Poniatowski</t>
  </si>
  <si>
    <t>Jarosław - ZSDGiL</t>
  </si>
  <si>
    <t>Karolina Magryś</t>
  </si>
  <si>
    <t>Mateusz Piątek</t>
  </si>
  <si>
    <t xml:space="preserve">Szymon Rachwał </t>
  </si>
  <si>
    <t>Konin - ZSB</t>
  </si>
  <si>
    <t>Joanna Krysińska</t>
  </si>
  <si>
    <t>Mateusz Adamski</t>
  </si>
  <si>
    <t>Tymon Lewandowski</t>
  </si>
  <si>
    <t>Legnica - ZSR</t>
  </si>
  <si>
    <t>Joanna Kowaluk</t>
  </si>
  <si>
    <t>Mieczysław Łopatka</t>
  </si>
  <si>
    <t>Miłosz Sosnowski</t>
  </si>
  <si>
    <t>Agata Wadowska</t>
  </si>
  <si>
    <t>Kamil Sowa</t>
  </si>
  <si>
    <t>Marcin Szerszeń</t>
  </si>
  <si>
    <t>Lubaczów - ZS</t>
  </si>
  <si>
    <t>Daniel Górecki</t>
  </si>
  <si>
    <t>Daniel Sitarz</t>
  </si>
  <si>
    <t>Paweł Frączek</t>
  </si>
  <si>
    <t>Lublin - PSBiG</t>
  </si>
  <si>
    <t>Damian Sokołowski</t>
  </si>
  <si>
    <t>Dariusz Brodziak</t>
  </si>
  <si>
    <t>Konrad Wojtysiak</t>
  </si>
  <si>
    <t>Mielec - ZSB</t>
  </si>
  <si>
    <t>Adrian Strzępka</t>
  </si>
  <si>
    <t>Małgorzata Dul</t>
  </si>
  <si>
    <t>Patryk Krupa</t>
  </si>
  <si>
    <t>Olkusz - ZS Nr 1</t>
  </si>
  <si>
    <t>Alicja Adamczyk</t>
  </si>
  <si>
    <t>Jagoda Grabowska</t>
  </si>
  <si>
    <t>Krzysztof Starczynowski</t>
  </si>
  <si>
    <t>Opole - ZSTiO</t>
  </si>
  <si>
    <t>Dominik Przybyła</t>
  </si>
  <si>
    <t>Marcin Mikoś</t>
  </si>
  <si>
    <t>Marcin Strzelczyk</t>
  </si>
  <si>
    <t>Ostrowiec Świętokrzyski - ZS Nr 2</t>
  </si>
  <si>
    <t>Justyna Krzak</t>
  </si>
  <si>
    <t>Łukasz Dzierżanowski</t>
  </si>
  <si>
    <t>Michał Raban</t>
  </si>
  <si>
    <t>Racibórz - ZSBiRR</t>
  </si>
  <si>
    <t>Agnieszka Gilge</t>
  </si>
  <si>
    <t>Łukasz Wyżgoł</t>
  </si>
  <si>
    <t>Simona Tłuczykont</t>
  </si>
  <si>
    <t>Radocza - ZSCKU</t>
  </si>
  <si>
    <t>Adam Świetlik</t>
  </si>
  <si>
    <t>Kamil Pawłowski</t>
  </si>
  <si>
    <t>Piotr Turek</t>
  </si>
  <si>
    <t>Radom - ZSB</t>
  </si>
  <si>
    <t>Damian Bednarczyk</t>
  </si>
  <si>
    <t>Małgorzata Bednarczyk</t>
  </si>
  <si>
    <t>Piotr Kozik</t>
  </si>
  <si>
    <t>Reda - ZSP</t>
  </si>
  <si>
    <t>Karolina Jeka</t>
  </si>
  <si>
    <t>Mariusz Bużan</t>
  </si>
  <si>
    <t>Przemysław Darznik</t>
  </si>
  <si>
    <t>Rzeszow - ZSKU</t>
  </si>
  <si>
    <t>Krystian Ryczko</t>
  </si>
  <si>
    <t>Patryk Szempruch</t>
  </si>
  <si>
    <t>Przemysław Chruniak</t>
  </si>
  <si>
    <t>Tarnobrzeg - ZSP Nr 3</t>
  </si>
  <si>
    <t>Angelika Ciździel</t>
  </si>
  <si>
    <t>Dominika Sromek</t>
  </si>
  <si>
    <t xml:space="preserve">Kinga Wilk </t>
  </si>
  <si>
    <t>Tarnów - ZSB</t>
  </si>
  <si>
    <t>Bartłomiej Jużba</t>
  </si>
  <si>
    <t>Kinga Burzec</t>
  </si>
  <si>
    <t>Piotr Michalik</t>
  </si>
  <si>
    <t>Trzciana - ZST-W</t>
  </si>
  <si>
    <t>Dominik Maciąg</t>
  </si>
  <si>
    <t>Marcin Delekta</t>
  </si>
  <si>
    <t>Tomasz Ochał</t>
  </si>
  <si>
    <t>Warszawa - TGGD</t>
  </si>
  <si>
    <t>Artur Czachowicz</t>
  </si>
  <si>
    <t>Karolina Dzięcioł</t>
  </si>
  <si>
    <t>Krzysztof Książek</t>
  </si>
  <si>
    <t>Wieluń - ZS Nr 1</t>
  </si>
  <si>
    <t>Jarosław Różański</t>
  </si>
  <si>
    <t>Patrycja Zaremba</t>
  </si>
  <si>
    <t>Piotr Bartoszek</t>
  </si>
  <si>
    <t>Wrocław - ZSB</t>
  </si>
  <si>
    <t>Bartłomiej Chrobot</t>
  </si>
  <si>
    <t>Joanna Polak</t>
  </si>
  <si>
    <t>Mateusz Więckowski</t>
  </si>
  <si>
    <t>Zielona Góra - ZSB</t>
  </si>
  <si>
    <t>Agata Żerebecka</t>
  </si>
  <si>
    <t>Bartłomiej Boczar</t>
  </si>
  <si>
    <t>Maciej Przemyslański</t>
  </si>
  <si>
    <t>Żelechów - ZSP</t>
  </si>
  <si>
    <t xml:space="preserve"> Damian Latuszek </t>
  </si>
  <si>
    <t xml:space="preserve">Adrian Ciołek </t>
  </si>
  <si>
    <t>Szymon Stoń</t>
  </si>
  <si>
    <t>Limanowa - ZS Nr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</si>
</sst>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2"/>
      <color indexed="9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2"/>
      <color indexed="9"/>
      <name val="Arial CE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 quotePrefix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NumberFormat="1" applyFont="1" applyBorder="1" applyAlignment="1" quotePrefix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 quotePrefix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9" fillId="0" borderId="12" xfId="51" applyFont="1" applyBorder="1" applyAlignment="1">
      <alignment horizontal="center" vertical="center" wrapText="1"/>
      <protection/>
    </xf>
    <xf numFmtId="0" fontId="9" fillId="0" borderId="45" xfId="51" applyFont="1" applyBorder="1" applyAlignment="1">
      <alignment horizontal="center" vertical="center" wrapText="1"/>
      <protection/>
    </xf>
    <xf numFmtId="0" fontId="11" fillId="0" borderId="46" xfId="0" applyFont="1" applyBorder="1" applyAlignment="1">
      <alignment horizontal="center" vertical="center" wrapText="1"/>
    </xf>
    <xf numFmtId="1" fontId="6" fillId="33" borderId="47" xfId="0" applyNumberFormat="1" applyFont="1" applyFill="1" applyBorder="1" applyAlignment="1">
      <alignment horizontal="center" vertical="center" wrapText="1"/>
    </xf>
    <xf numFmtId="0" fontId="9" fillId="0" borderId="12" xfId="51" applyFont="1" applyFill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/>
    </xf>
    <xf numFmtId="1" fontId="6" fillId="33" borderId="48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 wrapText="1"/>
    </xf>
    <xf numFmtId="1" fontId="6" fillId="33" borderId="49" xfId="0" applyNumberFormat="1" applyFont="1" applyFill="1" applyBorder="1" applyAlignment="1">
      <alignment horizontal="center" vertical="center" wrapText="1"/>
    </xf>
    <xf numFmtId="0" fontId="9" fillId="0" borderId="46" xfId="51" applyFont="1" applyBorder="1" applyAlignment="1">
      <alignment horizontal="center" vertical="center" wrapText="1"/>
      <protection/>
    </xf>
    <xf numFmtId="0" fontId="5" fillId="0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 quotePrefix="1">
      <alignment horizontal="center"/>
    </xf>
    <xf numFmtId="0" fontId="5" fillId="34" borderId="45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/>
    </xf>
    <xf numFmtId="0" fontId="45" fillId="34" borderId="30" xfId="0" applyFont="1" applyFill="1" applyBorder="1" applyAlignment="1">
      <alignment horizontal="center"/>
    </xf>
    <xf numFmtId="0" fontId="45" fillId="0" borderId="53" xfId="0" applyFont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5" fillId="34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45" fillId="34" borderId="32" xfId="0" applyFont="1" applyFill="1" applyBorder="1" applyAlignment="1">
      <alignment horizontal="center"/>
    </xf>
    <xf numFmtId="0" fontId="45" fillId="34" borderId="33" xfId="0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34" borderId="33" xfId="0" applyFont="1" applyFill="1" applyBorder="1" applyAlignment="1">
      <alignment horizontal="center" vertical="center" wrapText="1"/>
    </xf>
    <xf numFmtId="0" fontId="45" fillId="34" borderId="32" xfId="0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3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31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view="pageBreakPreview" zoomScale="75" zoomScaleSheetLayoutView="75" zoomScalePageLayoutView="0" workbookViewId="0" topLeftCell="A7">
      <selection activeCell="B37" sqref="B37"/>
    </sheetView>
  </sheetViews>
  <sheetFormatPr defaultColWidth="9.00390625" defaultRowHeight="12.75"/>
  <cols>
    <col min="1" max="1" width="9.625" style="3" customWidth="1"/>
    <col min="2" max="2" width="38.125" style="0" customWidth="1"/>
    <col min="3" max="3" width="30.00390625" style="0" customWidth="1"/>
    <col min="4" max="4" width="14.875" style="0" hidden="1" customWidth="1"/>
    <col min="5" max="5" width="14.875" style="1" hidden="1" customWidth="1"/>
    <col min="6" max="9" width="4.875" style="0" hidden="1" customWidth="1"/>
    <col min="10" max="10" width="10.375" style="1" customWidth="1"/>
    <col min="11" max="11" width="7.625" style="1" customWidth="1"/>
    <col min="12" max="12" width="8.625" style="2" customWidth="1"/>
    <col min="13" max="13" width="8.75390625" style="1" customWidth="1"/>
    <col min="14" max="14" width="10.625" style="1" customWidth="1"/>
    <col min="15" max="15" width="10.125" style="1" customWidth="1"/>
    <col min="16" max="16" width="9.125" style="2" customWidth="1"/>
    <col min="19" max="19" width="24.75390625" style="0" customWidth="1"/>
  </cols>
  <sheetData>
    <row r="1" spans="1:16" ht="15.75" customHeight="1">
      <c r="A1" s="8" t="s">
        <v>0</v>
      </c>
      <c r="B1" s="9"/>
      <c r="C1" s="9"/>
      <c r="D1" s="9"/>
      <c r="E1" s="10"/>
      <c r="F1" s="9"/>
      <c r="G1" s="9"/>
      <c r="H1" s="9"/>
      <c r="I1" s="9"/>
      <c r="J1" s="10"/>
      <c r="K1" s="10"/>
      <c r="L1" s="13"/>
      <c r="M1" s="10"/>
      <c r="N1" s="10"/>
      <c r="O1" s="10"/>
      <c r="P1" s="13"/>
    </row>
    <row r="2" spans="1:16" ht="15.75" customHeight="1">
      <c r="A2" s="11" t="s">
        <v>29</v>
      </c>
      <c r="B2" s="11"/>
      <c r="C2" s="11"/>
      <c r="D2" s="9"/>
      <c r="E2" s="10"/>
      <c r="F2" s="9"/>
      <c r="G2" s="9"/>
      <c r="H2" s="9"/>
      <c r="I2" s="9"/>
      <c r="J2" s="10"/>
      <c r="K2" s="10"/>
      <c r="L2" s="13"/>
      <c r="M2" s="10"/>
      <c r="N2" s="10"/>
      <c r="O2" s="10"/>
      <c r="P2" s="13"/>
    </row>
    <row r="3" spans="1:16" ht="15.75" customHeight="1" thickBot="1">
      <c r="A3" s="12" t="s">
        <v>30</v>
      </c>
      <c r="B3" s="11"/>
      <c r="C3" s="11"/>
      <c r="D3" s="9"/>
      <c r="E3" s="10"/>
      <c r="F3" s="9"/>
      <c r="G3" s="9"/>
      <c r="H3" s="9"/>
      <c r="I3" s="9"/>
      <c r="J3" s="10"/>
      <c r="K3" s="10"/>
      <c r="L3" s="13"/>
      <c r="M3" s="10"/>
      <c r="N3" s="10"/>
      <c r="O3" s="10"/>
      <c r="P3" s="13"/>
    </row>
    <row r="4" spans="1:16" s="14" customFormat="1" ht="30" customHeight="1" thickBot="1">
      <c r="A4" s="32" t="s">
        <v>1</v>
      </c>
      <c r="B4" s="53" t="s">
        <v>2</v>
      </c>
      <c r="C4" s="59" t="s">
        <v>23</v>
      </c>
      <c r="D4" s="60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8</v>
      </c>
      <c r="J4" s="60" t="s">
        <v>9</v>
      </c>
      <c r="K4" s="60" t="s">
        <v>10</v>
      </c>
      <c r="L4" s="62" t="s">
        <v>14</v>
      </c>
      <c r="M4" s="64" t="s">
        <v>11</v>
      </c>
      <c r="N4" s="18" t="s">
        <v>12</v>
      </c>
      <c r="O4" s="18" t="s">
        <v>13</v>
      </c>
      <c r="P4" s="16" t="s">
        <v>14</v>
      </c>
    </row>
    <row r="5" spans="1:16" s="4" customFormat="1" ht="15.75" customHeight="1">
      <c r="A5" s="33"/>
      <c r="B5" s="90" t="s">
        <v>62</v>
      </c>
      <c r="C5" s="81" t="s">
        <v>65</v>
      </c>
      <c r="D5" s="69">
        <v>42</v>
      </c>
      <c r="E5" s="69">
        <v>75</v>
      </c>
      <c r="F5" s="89">
        <v>18</v>
      </c>
      <c r="G5" s="89">
        <v>12</v>
      </c>
      <c r="H5" s="83">
        <v>18</v>
      </c>
      <c r="I5" s="83">
        <v>15</v>
      </c>
      <c r="J5" s="82">
        <f aca="true" t="shared" si="0" ref="J5:J36">F5+G5+H5+I5</f>
        <v>63</v>
      </c>
      <c r="K5" s="84">
        <v>68</v>
      </c>
      <c r="L5" s="70">
        <f aca="true" t="shared" si="1" ref="L5:L36">J5+K5</f>
        <v>131</v>
      </c>
      <c r="M5" s="39"/>
      <c r="N5" s="49"/>
      <c r="O5" s="50"/>
      <c r="P5" s="48">
        <f>M6+N6+O6</f>
        <v>452</v>
      </c>
    </row>
    <row r="6" spans="1:16" s="4" customFormat="1" ht="15.75" customHeight="1">
      <c r="A6" s="34">
        <v>1</v>
      </c>
      <c r="B6" s="92" t="s">
        <v>62</v>
      </c>
      <c r="C6" s="67" t="s">
        <v>64</v>
      </c>
      <c r="D6" s="72">
        <v>58</v>
      </c>
      <c r="E6" s="72">
        <v>1</v>
      </c>
      <c r="F6" s="7">
        <v>15</v>
      </c>
      <c r="G6" s="7">
        <v>15</v>
      </c>
      <c r="H6" s="7">
        <v>19</v>
      </c>
      <c r="I6" s="7">
        <v>20</v>
      </c>
      <c r="J6" s="7">
        <f t="shared" si="0"/>
        <v>69</v>
      </c>
      <c r="K6" s="85">
        <v>58</v>
      </c>
      <c r="L6" s="75">
        <f t="shared" si="1"/>
        <v>127</v>
      </c>
      <c r="M6" s="42">
        <f>L5+L6+L7</f>
        <v>383</v>
      </c>
      <c r="N6" s="5">
        <v>39</v>
      </c>
      <c r="O6" s="5">
        <v>30</v>
      </c>
      <c r="P6" s="20">
        <f>M6+N6+O6</f>
        <v>452</v>
      </c>
    </row>
    <row r="7" spans="1:16" s="4" customFormat="1" ht="15.75" customHeight="1">
      <c r="A7" s="31"/>
      <c r="B7" s="97" t="s">
        <v>62</v>
      </c>
      <c r="C7" s="67" t="s">
        <v>63</v>
      </c>
      <c r="D7" s="72">
        <v>51</v>
      </c>
      <c r="E7" s="72">
        <v>45</v>
      </c>
      <c r="F7" s="7">
        <v>16</v>
      </c>
      <c r="G7" s="7">
        <v>15</v>
      </c>
      <c r="H7" s="7">
        <v>18</v>
      </c>
      <c r="I7" s="7">
        <v>15</v>
      </c>
      <c r="J7" s="7">
        <f t="shared" si="0"/>
        <v>64</v>
      </c>
      <c r="K7" s="85">
        <v>61</v>
      </c>
      <c r="L7" s="75">
        <f t="shared" si="1"/>
        <v>125</v>
      </c>
      <c r="M7" s="41"/>
      <c r="N7" s="6"/>
      <c r="O7" s="6"/>
      <c r="P7" s="23">
        <f>M6+N6+O6</f>
        <v>452</v>
      </c>
    </row>
    <row r="8" spans="1:16" s="4" customFormat="1" ht="15.75" customHeight="1">
      <c r="A8" s="34"/>
      <c r="B8" s="98" t="s">
        <v>35</v>
      </c>
      <c r="C8" s="71" t="s">
        <v>38</v>
      </c>
      <c r="D8" s="72">
        <v>70</v>
      </c>
      <c r="E8" s="72">
        <v>24</v>
      </c>
      <c r="F8" s="7">
        <v>18</v>
      </c>
      <c r="G8" s="7">
        <v>14</v>
      </c>
      <c r="H8" s="46">
        <v>18</v>
      </c>
      <c r="I8" s="46">
        <v>20</v>
      </c>
      <c r="J8" s="7">
        <f t="shared" si="0"/>
        <v>70</v>
      </c>
      <c r="K8" s="85">
        <v>60</v>
      </c>
      <c r="L8" s="75">
        <f t="shared" si="1"/>
        <v>130</v>
      </c>
      <c r="M8" s="42"/>
      <c r="N8" s="5"/>
      <c r="O8" s="5"/>
      <c r="P8" s="21">
        <f>M9+N9+O9</f>
        <v>436</v>
      </c>
    </row>
    <row r="9" spans="1:16" s="4" customFormat="1" ht="15.75" customHeight="1">
      <c r="A9" s="34">
        <v>2</v>
      </c>
      <c r="B9" s="92" t="s">
        <v>35</v>
      </c>
      <c r="C9" s="71" t="s">
        <v>37</v>
      </c>
      <c r="D9" s="72">
        <v>73</v>
      </c>
      <c r="E9" s="72">
        <v>54</v>
      </c>
      <c r="F9" s="76">
        <v>13</v>
      </c>
      <c r="G9" s="76">
        <v>15</v>
      </c>
      <c r="H9" s="73">
        <v>19</v>
      </c>
      <c r="I9" s="73">
        <v>7</v>
      </c>
      <c r="J9" s="73">
        <f t="shared" si="0"/>
        <v>54</v>
      </c>
      <c r="K9" s="85">
        <v>60</v>
      </c>
      <c r="L9" s="75">
        <f t="shared" si="1"/>
        <v>114</v>
      </c>
      <c r="M9" s="42">
        <f>L8+L9+L10</f>
        <v>353</v>
      </c>
      <c r="N9" s="5">
        <v>38</v>
      </c>
      <c r="O9" s="5">
        <v>45</v>
      </c>
      <c r="P9" s="20">
        <f>M9+N9+O9</f>
        <v>436</v>
      </c>
    </row>
    <row r="10" spans="1:16" s="4" customFormat="1" ht="15.75" customHeight="1">
      <c r="A10" s="31"/>
      <c r="B10" s="97" t="s">
        <v>35</v>
      </c>
      <c r="C10" s="71" t="s">
        <v>36</v>
      </c>
      <c r="D10" s="72">
        <v>50</v>
      </c>
      <c r="E10" s="72">
        <v>41</v>
      </c>
      <c r="F10" s="7">
        <v>20</v>
      </c>
      <c r="G10" s="7">
        <v>6</v>
      </c>
      <c r="H10" s="46">
        <v>19</v>
      </c>
      <c r="I10" s="46">
        <v>4</v>
      </c>
      <c r="J10" s="7">
        <f t="shared" si="0"/>
        <v>49</v>
      </c>
      <c r="K10" s="85">
        <v>60</v>
      </c>
      <c r="L10" s="75">
        <f t="shared" si="1"/>
        <v>109</v>
      </c>
      <c r="M10" s="41"/>
      <c r="N10" s="6"/>
      <c r="O10" s="6"/>
      <c r="P10" s="19">
        <f>M9+N9+O9</f>
        <v>436</v>
      </c>
    </row>
    <row r="11" spans="1:16" s="4" customFormat="1" ht="15.75" customHeight="1">
      <c r="A11" s="34"/>
      <c r="B11" s="103" t="s">
        <v>43</v>
      </c>
      <c r="C11" s="67" t="s">
        <v>44</v>
      </c>
      <c r="D11" s="72">
        <v>44</v>
      </c>
      <c r="E11" s="72">
        <v>28</v>
      </c>
      <c r="F11" s="46">
        <v>2</v>
      </c>
      <c r="G11" s="46">
        <v>16</v>
      </c>
      <c r="H11" s="46">
        <v>19</v>
      </c>
      <c r="I11" s="46">
        <v>18</v>
      </c>
      <c r="J11" s="7">
        <f t="shared" si="0"/>
        <v>55</v>
      </c>
      <c r="K11" s="85">
        <v>59</v>
      </c>
      <c r="L11" s="75">
        <f t="shared" si="1"/>
        <v>114</v>
      </c>
      <c r="M11" s="42"/>
      <c r="N11" s="5"/>
      <c r="O11" s="5"/>
      <c r="P11" s="21">
        <f>M12+N12+O12</f>
        <v>392</v>
      </c>
    </row>
    <row r="12" spans="1:16" s="4" customFormat="1" ht="15.75" customHeight="1">
      <c r="A12" s="34">
        <v>3</v>
      </c>
      <c r="B12" s="94" t="s">
        <v>43</v>
      </c>
      <c r="C12" s="67" t="s">
        <v>46</v>
      </c>
      <c r="D12" s="72">
        <v>53</v>
      </c>
      <c r="E12" s="72">
        <v>61</v>
      </c>
      <c r="F12" s="73">
        <v>1</v>
      </c>
      <c r="G12" s="73">
        <v>16</v>
      </c>
      <c r="H12" s="73">
        <v>19</v>
      </c>
      <c r="I12" s="73">
        <v>20</v>
      </c>
      <c r="J12" s="73">
        <f t="shared" si="0"/>
        <v>56</v>
      </c>
      <c r="K12" s="85">
        <v>54</v>
      </c>
      <c r="L12" s="75">
        <f t="shared" si="1"/>
        <v>110</v>
      </c>
      <c r="M12" s="42">
        <f>L11+L12+L13</f>
        <v>325</v>
      </c>
      <c r="N12" s="5">
        <v>28</v>
      </c>
      <c r="O12" s="5">
        <v>39</v>
      </c>
      <c r="P12" s="20">
        <f>M12+N12+O12</f>
        <v>392</v>
      </c>
    </row>
    <row r="13" spans="1:16" s="4" customFormat="1" ht="15.75" customHeight="1">
      <c r="A13" s="31"/>
      <c r="B13" s="104" t="s">
        <v>43</v>
      </c>
      <c r="C13" s="77" t="s">
        <v>45</v>
      </c>
      <c r="D13" s="72">
        <v>77</v>
      </c>
      <c r="E13" s="72">
        <v>37</v>
      </c>
      <c r="F13" s="7">
        <v>9</v>
      </c>
      <c r="G13" s="7">
        <v>10</v>
      </c>
      <c r="H13" s="46">
        <v>9</v>
      </c>
      <c r="I13" s="46">
        <v>17</v>
      </c>
      <c r="J13" s="7">
        <f t="shared" si="0"/>
        <v>45</v>
      </c>
      <c r="K13" s="85">
        <v>56</v>
      </c>
      <c r="L13" s="75">
        <f t="shared" si="1"/>
        <v>101</v>
      </c>
      <c r="M13" s="41"/>
      <c r="N13" s="6"/>
      <c r="O13" s="6"/>
      <c r="P13" s="19">
        <f>M12+N12+O12</f>
        <v>392</v>
      </c>
    </row>
    <row r="14" spans="1:16" s="4" customFormat="1" ht="15.75" customHeight="1">
      <c r="A14" s="34"/>
      <c r="B14" s="99" t="s">
        <v>31</v>
      </c>
      <c r="C14" s="71" t="s">
        <v>34</v>
      </c>
      <c r="D14" s="72">
        <v>41</v>
      </c>
      <c r="E14" s="72">
        <v>27</v>
      </c>
      <c r="F14" s="73">
        <v>18</v>
      </c>
      <c r="G14" s="73">
        <v>15</v>
      </c>
      <c r="H14" s="73">
        <v>19</v>
      </c>
      <c r="I14" s="73">
        <v>20</v>
      </c>
      <c r="J14" s="73">
        <f t="shared" si="0"/>
        <v>72</v>
      </c>
      <c r="K14" s="85">
        <v>64</v>
      </c>
      <c r="L14" s="75">
        <f t="shared" si="1"/>
        <v>136</v>
      </c>
      <c r="M14" s="42"/>
      <c r="N14" s="5"/>
      <c r="O14" s="5"/>
      <c r="P14" s="21">
        <f>M15+N15+O15</f>
        <v>385</v>
      </c>
    </row>
    <row r="15" spans="1:16" s="4" customFormat="1" ht="15.75" customHeight="1">
      <c r="A15" s="34">
        <v>4</v>
      </c>
      <c r="B15" s="93" t="s">
        <v>31</v>
      </c>
      <c r="C15" s="71" t="s">
        <v>33</v>
      </c>
      <c r="D15" s="72">
        <v>30</v>
      </c>
      <c r="E15" s="72">
        <v>26</v>
      </c>
      <c r="F15" s="7">
        <v>7</v>
      </c>
      <c r="G15" s="7">
        <v>12</v>
      </c>
      <c r="H15" s="46">
        <v>14</v>
      </c>
      <c r="I15" s="7">
        <v>15</v>
      </c>
      <c r="J15" s="7">
        <f t="shared" si="0"/>
        <v>48</v>
      </c>
      <c r="K15" s="85">
        <v>57</v>
      </c>
      <c r="L15" s="75">
        <f t="shared" si="1"/>
        <v>105</v>
      </c>
      <c r="M15" s="42">
        <f>L14+L15+L16</f>
        <v>339</v>
      </c>
      <c r="N15" s="5">
        <v>25</v>
      </c>
      <c r="O15" s="5">
        <v>21</v>
      </c>
      <c r="P15" s="20">
        <f>M15+N15+O15</f>
        <v>385</v>
      </c>
    </row>
    <row r="16" spans="1:16" s="4" customFormat="1" ht="15.75" customHeight="1">
      <c r="A16" s="31"/>
      <c r="B16" s="100" t="s">
        <v>31</v>
      </c>
      <c r="C16" s="71" t="s">
        <v>32</v>
      </c>
      <c r="D16" s="72">
        <v>17</v>
      </c>
      <c r="E16" s="72">
        <v>13</v>
      </c>
      <c r="F16" s="7">
        <v>3</v>
      </c>
      <c r="G16" s="7">
        <v>14</v>
      </c>
      <c r="H16" s="46">
        <v>10</v>
      </c>
      <c r="I16" s="46">
        <v>20</v>
      </c>
      <c r="J16" s="7">
        <f t="shared" si="0"/>
        <v>47</v>
      </c>
      <c r="K16" s="85">
        <v>51</v>
      </c>
      <c r="L16" s="75">
        <f t="shared" si="1"/>
        <v>98</v>
      </c>
      <c r="M16" s="41"/>
      <c r="N16" s="6"/>
      <c r="O16" s="6"/>
      <c r="P16" s="19">
        <f>M15+N15+O15</f>
        <v>385</v>
      </c>
    </row>
    <row r="17" spans="1:16" s="4" customFormat="1" ht="15.75" customHeight="1">
      <c r="A17" s="34"/>
      <c r="B17" s="103" t="s">
        <v>102</v>
      </c>
      <c r="C17" s="67" t="s">
        <v>103</v>
      </c>
      <c r="D17" s="72">
        <v>24</v>
      </c>
      <c r="E17" s="72">
        <v>30</v>
      </c>
      <c r="F17" s="7">
        <v>6</v>
      </c>
      <c r="G17" s="7">
        <v>17</v>
      </c>
      <c r="H17" s="46">
        <v>20</v>
      </c>
      <c r="I17" s="46">
        <v>18</v>
      </c>
      <c r="J17" s="7">
        <f t="shared" si="0"/>
        <v>61</v>
      </c>
      <c r="K17" s="85">
        <v>58</v>
      </c>
      <c r="L17" s="75">
        <f t="shared" si="1"/>
        <v>119</v>
      </c>
      <c r="M17" s="42"/>
      <c r="N17" s="5"/>
      <c r="O17" s="5"/>
      <c r="P17" s="21">
        <f>M18+N18+O18</f>
        <v>377</v>
      </c>
    </row>
    <row r="18" spans="1:16" s="4" customFormat="1" ht="15.75" customHeight="1">
      <c r="A18" s="34">
        <v>5</v>
      </c>
      <c r="B18" s="94" t="s">
        <v>102</v>
      </c>
      <c r="C18" s="67" t="s">
        <v>104</v>
      </c>
      <c r="D18" s="72">
        <v>36</v>
      </c>
      <c r="E18" s="72">
        <v>73</v>
      </c>
      <c r="F18" s="46">
        <v>0</v>
      </c>
      <c r="G18" s="46">
        <v>15</v>
      </c>
      <c r="H18" s="7">
        <v>11</v>
      </c>
      <c r="I18" s="7">
        <v>17</v>
      </c>
      <c r="J18" s="7">
        <f t="shared" si="0"/>
        <v>43</v>
      </c>
      <c r="K18" s="85">
        <v>56</v>
      </c>
      <c r="L18" s="75">
        <f t="shared" si="1"/>
        <v>99</v>
      </c>
      <c r="M18" s="40">
        <f>L17+L18+L19</f>
        <v>315</v>
      </c>
      <c r="N18" s="5">
        <v>27</v>
      </c>
      <c r="O18" s="5">
        <v>35</v>
      </c>
      <c r="P18" s="20">
        <f>M18+N18+O18</f>
        <v>377</v>
      </c>
    </row>
    <row r="19" spans="1:16" s="4" customFormat="1" ht="15.75" customHeight="1">
      <c r="A19" s="31"/>
      <c r="B19" s="104" t="s">
        <v>102</v>
      </c>
      <c r="C19" s="67" t="s">
        <v>105</v>
      </c>
      <c r="D19" s="72">
        <v>60</v>
      </c>
      <c r="E19" s="72">
        <v>25</v>
      </c>
      <c r="F19" s="7">
        <v>8</v>
      </c>
      <c r="G19" s="7">
        <v>7</v>
      </c>
      <c r="H19" s="46">
        <v>20</v>
      </c>
      <c r="I19" s="46">
        <v>20</v>
      </c>
      <c r="J19" s="7">
        <f t="shared" si="0"/>
        <v>55</v>
      </c>
      <c r="K19" s="85">
        <v>42</v>
      </c>
      <c r="L19" s="75">
        <f t="shared" si="1"/>
        <v>97</v>
      </c>
      <c r="M19" s="41"/>
      <c r="N19" s="6"/>
      <c r="O19" s="6"/>
      <c r="P19" s="19">
        <f>M18+N18+O18</f>
        <v>377</v>
      </c>
    </row>
    <row r="20" spans="1:16" s="4" customFormat="1" ht="15.75" customHeight="1">
      <c r="A20" s="34"/>
      <c r="B20" s="101" t="s">
        <v>114</v>
      </c>
      <c r="C20" s="67" t="s">
        <v>117</v>
      </c>
      <c r="D20" s="72">
        <v>9</v>
      </c>
      <c r="E20" s="72">
        <v>65</v>
      </c>
      <c r="F20" s="7">
        <v>12</v>
      </c>
      <c r="G20" s="7">
        <v>14</v>
      </c>
      <c r="H20" s="7">
        <v>19</v>
      </c>
      <c r="I20" s="7">
        <v>15</v>
      </c>
      <c r="J20" s="7">
        <f t="shared" si="0"/>
        <v>60</v>
      </c>
      <c r="K20" s="85">
        <v>57</v>
      </c>
      <c r="L20" s="75">
        <f t="shared" si="1"/>
        <v>117</v>
      </c>
      <c r="M20" s="42"/>
      <c r="N20" s="5"/>
      <c r="O20" s="5"/>
      <c r="P20" s="21">
        <f>M21+N21+O21</f>
        <v>373</v>
      </c>
    </row>
    <row r="21" spans="1:16" s="4" customFormat="1" ht="15.75" customHeight="1">
      <c r="A21" s="34">
        <v>6</v>
      </c>
      <c r="B21" s="93" t="s">
        <v>114</v>
      </c>
      <c r="C21" s="67" t="s">
        <v>115</v>
      </c>
      <c r="D21" s="72">
        <v>21</v>
      </c>
      <c r="E21" s="72">
        <v>58</v>
      </c>
      <c r="F21" s="7">
        <v>13</v>
      </c>
      <c r="G21" s="7">
        <v>15</v>
      </c>
      <c r="H21" s="46">
        <v>5</v>
      </c>
      <c r="I21" s="46">
        <v>20</v>
      </c>
      <c r="J21" s="7">
        <f t="shared" si="0"/>
        <v>53</v>
      </c>
      <c r="K21" s="85">
        <v>57</v>
      </c>
      <c r="L21" s="75">
        <f t="shared" si="1"/>
        <v>110</v>
      </c>
      <c r="M21" s="42">
        <f>L20+L21+L22</f>
        <v>331</v>
      </c>
      <c r="N21" s="5">
        <v>33</v>
      </c>
      <c r="O21" s="5">
        <v>9</v>
      </c>
      <c r="P21" s="20">
        <f>M21+N21+O21</f>
        <v>373</v>
      </c>
    </row>
    <row r="22" spans="1:16" s="4" customFormat="1" ht="15.75" customHeight="1">
      <c r="A22" s="31"/>
      <c r="B22" s="102" t="s">
        <v>114</v>
      </c>
      <c r="C22" s="67" t="s">
        <v>116</v>
      </c>
      <c r="D22" s="72">
        <v>65</v>
      </c>
      <c r="E22" s="72">
        <v>51</v>
      </c>
      <c r="F22" s="7">
        <v>11</v>
      </c>
      <c r="G22" s="7">
        <v>18</v>
      </c>
      <c r="H22" s="46">
        <v>5</v>
      </c>
      <c r="I22" s="46">
        <v>8</v>
      </c>
      <c r="J22" s="7">
        <f t="shared" si="0"/>
        <v>42</v>
      </c>
      <c r="K22" s="85">
        <v>62</v>
      </c>
      <c r="L22" s="75">
        <f t="shared" si="1"/>
        <v>104</v>
      </c>
      <c r="M22" s="41"/>
      <c r="N22" s="6"/>
      <c r="O22" s="6"/>
      <c r="P22" s="19">
        <f>M21+N21+O21</f>
        <v>373</v>
      </c>
    </row>
    <row r="23" spans="1:16" s="4" customFormat="1" ht="15.75" customHeight="1">
      <c r="A23" s="34"/>
      <c r="B23" s="101" t="s">
        <v>74</v>
      </c>
      <c r="C23" s="67" t="s">
        <v>76</v>
      </c>
      <c r="D23" s="72">
        <v>15</v>
      </c>
      <c r="E23" s="72">
        <v>59</v>
      </c>
      <c r="F23" s="7">
        <v>18</v>
      </c>
      <c r="G23" s="7">
        <v>7</v>
      </c>
      <c r="H23" s="46">
        <v>18</v>
      </c>
      <c r="I23" s="46">
        <v>15</v>
      </c>
      <c r="J23" s="7">
        <f t="shared" si="0"/>
        <v>58</v>
      </c>
      <c r="K23" s="85">
        <v>58</v>
      </c>
      <c r="L23" s="75">
        <f t="shared" si="1"/>
        <v>116</v>
      </c>
      <c r="M23" s="42"/>
      <c r="N23" s="5"/>
      <c r="O23" s="5"/>
      <c r="P23" s="21">
        <f>M24+N24+O24</f>
        <v>366</v>
      </c>
    </row>
    <row r="24" spans="1:16" s="4" customFormat="1" ht="15.75" customHeight="1">
      <c r="A24" s="35">
        <v>7</v>
      </c>
      <c r="B24" s="95" t="s">
        <v>74</v>
      </c>
      <c r="C24" s="67" t="s">
        <v>77</v>
      </c>
      <c r="D24" s="72">
        <v>20</v>
      </c>
      <c r="E24" s="72">
        <v>35</v>
      </c>
      <c r="F24" s="73">
        <v>16</v>
      </c>
      <c r="G24" s="73">
        <v>13</v>
      </c>
      <c r="H24" s="76">
        <v>0</v>
      </c>
      <c r="I24" s="76">
        <v>20</v>
      </c>
      <c r="J24" s="73">
        <f t="shared" si="0"/>
        <v>49</v>
      </c>
      <c r="K24" s="85">
        <v>58</v>
      </c>
      <c r="L24" s="75">
        <f t="shared" si="1"/>
        <v>107</v>
      </c>
      <c r="M24" s="42">
        <f>L23+L24+L25</f>
        <v>302</v>
      </c>
      <c r="N24" s="5">
        <v>25</v>
      </c>
      <c r="O24" s="5">
        <v>39</v>
      </c>
      <c r="P24" s="20">
        <f>M24+N24+O24</f>
        <v>366</v>
      </c>
    </row>
    <row r="25" spans="1:16" s="4" customFormat="1" ht="15.75" customHeight="1">
      <c r="A25" s="31"/>
      <c r="B25" s="102" t="s">
        <v>74</v>
      </c>
      <c r="C25" s="67" t="s">
        <v>75</v>
      </c>
      <c r="D25" s="72">
        <v>54</v>
      </c>
      <c r="E25" s="72">
        <v>32</v>
      </c>
      <c r="F25" s="7">
        <v>12</v>
      </c>
      <c r="G25" s="7">
        <v>3</v>
      </c>
      <c r="H25" s="46">
        <v>2</v>
      </c>
      <c r="I25" s="46">
        <v>3</v>
      </c>
      <c r="J25" s="7">
        <f t="shared" si="0"/>
        <v>20</v>
      </c>
      <c r="K25" s="85">
        <v>59</v>
      </c>
      <c r="L25" s="75">
        <f t="shared" si="1"/>
        <v>79</v>
      </c>
      <c r="M25" s="41"/>
      <c r="N25" s="6"/>
      <c r="O25" s="6"/>
      <c r="P25" s="19">
        <f>M24+N24+O24</f>
        <v>366</v>
      </c>
    </row>
    <row r="26" spans="1:16" s="4" customFormat="1" ht="15.75" customHeight="1">
      <c r="A26" s="34"/>
      <c r="B26" s="103" t="s">
        <v>130</v>
      </c>
      <c r="C26" s="67" t="s">
        <v>133</v>
      </c>
      <c r="D26" s="72">
        <v>43</v>
      </c>
      <c r="E26" s="72">
        <v>64</v>
      </c>
      <c r="F26" s="73">
        <v>3</v>
      </c>
      <c r="G26" s="73">
        <v>15</v>
      </c>
      <c r="H26" s="76">
        <v>18</v>
      </c>
      <c r="I26" s="76">
        <v>20</v>
      </c>
      <c r="J26" s="73">
        <f t="shared" si="0"/>
        <v>56</v>
      </c>
      <c r="K26" s="85">
        <v>57</v>
      </c>
      <c r="L26" s="75">
        <f t="shared" si="1"/>
        <v>113</v>
      </c>
      <c r="M26" s="42"/>
      <c r="N26" s="5"/>
      <c r="O26" s="5"/>
      <c r="P26" s="21">
        <f>M27+N27+O27</f>
        <v>362</v>
      </c>
    </row>
    <row r="27" spans="1:16" s="4" customFormat="1" ht="15.75" customHeight="1">
      <c r="A27" s="34">
        <v>8</v>
      </c>
      <c r="B27" s="94" t="s">
        <v>130</v>
      </c>
      <c r="C27" s="67" t="s">
        <v>131</v>
      </c>
      <c r="D27" s="72">
        <v>78</v>
      </c>
      <c r="E27" s="72">
        <v>42</v>
      </c>
      <c r="F27" s="7">
        <v>2</v>
      </c>
      <c r="G27" s="7">
        <v>14</v>
      </c>
      <c r="H27" s="46">
        <v>17</v>
      </c>
      <c r="I27" s="46">
        <v>20</v>
      </c>
      <c r="J27" s="7">
        <f t="shared" si="0"/>
        <v>53</v>
      </c>
      <c r="K27" s="85">
        <v>53</v>
      </c>
      <c r="L27" s="75">
        <f t="shared" si="1"/>
        <v>106</v>
      </c>
      <c r="M27" s="42">
        <f>L26+L27+L28</f>
        <v>323</v>
      </c>
      <c r="N27" s="5">
        <v>25</v>
      </c>
      <c r="O27" s="5">
        <v>14</v>
      </c>
      <c r="P27" s="20">
        <f>M27+N27+O27</f>
        <v>362</v>
      </c>
    </row>
    <row r="28" spans="1:16" s="4" customFormat="1" ht="15.75" customHeight="1">
      <c r="A28" s="31"/>
      <c r="B28" s="104" t="s">
        <v>130</v>
      </c>
      <c r="C28" s="67" t="s">
        <v>132</v>
      </c>
      <c r="D28" s="72">
        <v>67</v>
      </c>
      <c r="E28" s="72">
        <v>60</v>
      </c>
      <c r="F28" s="73">
        <v>2</v>
      </c>
      <c r="G28" s="73">
        <v>14</v>
      </c>
      <c r="H28" s="76">
        <v>18</v>
      </c>
      <c r="I28" s="76">
        <v>20</v>
      </c>
      <c r="J28" s="73">
        <f t="shared" si="0"/>
        <v>54</v>
      </c>
      <c r="K28" s="85">
        <v>50</v>
      </c>
      <c r="L28" s="75">
        <f t="shared" si="1"/>
        <v>104</v>
      </c>
      <c r="M28" s="41"/>
      <c r="N28" s="6"/>
      <c r="O28" s="6"/>
      <c r="P28" s="19">
        <f>M27+N27+O27</f>
        <v>362</v>
      </c>
    </row>
    <row r="29" spans="1:16" s="4" customFormat="1" ht="15.75" customHeight="1">
      <c r="A29" s="34"/>
      <c r="B29" s="101" t="s">
        <v>98</v>
      </c>
      <c r="C29" s="67" t="s">
        <v>100</v>
      </c>
      <c r="D29" s="72">
        <v>37</v>
      </c>
      <c r="E29" s="72">
        <v>21</v>
      </c>
      <c r="F29" s="73">
        <v>12</v>
      </c>
      <c r="G29" s="73">
        <v>7</v>
      </c>
      <c r="H29" s="73">
        <v>19</v>
      </c>
      <c r="I29" s="73">
        <v>20</v>
      </c>
      <c r="J29" s="73">
        <f t="shared" si="0"/>
        <v>58</v>
      </c>
      <c r="K29" s="85">
        <v>57</v>
      </c>
      <c r="L29" s="75">
        <f t="shared" si="1"/>
        <v>115</v>
      </c>
      <c r="M29" s="42"/>
      <c r="N29" s="5"/>
      <c r="O29" s="5"/>
      <c r="P29" s="21">
        <f>M30+N30+O30</f>
        <v>361</v>
      </c>
    </row>
    <row r="30" spans="1:16" s="4" customFormat="1" ht="15.75" customHeight="1">
      <c r="A30" s="34">
        <v>9</v>
      </c>
      <c r="B30" s="95" t="s">
        <v>98</v>
      </c>
      <c r="C30" s="67" t="s">
        <v>99</v>
      </c>
      <c r="D30" s="72">
        <v>18</v>
      </c>
      <c r="E30" s="72">
        <v>67</v>
      </c>
      <c r="F30" s="46">
        <v>12</v>
      </c>
      <c r="G30" s="46">
        <v>4</v>
      </c>
      <c r="H30" s="7">
        <v>12</v>
      </c>
      <c r="I30" s="7">
        <v>20</v>
      </c>
      <c r="J30" s="7">
        <f t="shared" si="0"/>
        <v>48</v>
      </c>
      <c r="K30" s="85">
        <v>60</v>
      </c>
      <c r="L30" s="75">
        <f t="shared" si="1"/>
        <v>108</v>
      </c>
      <c r="M30" s="42">
        <f>L29+L30+L31</f>
        <v>319</v>
      </c>
      <c r="N30" s="5">
        <v>23</v>
      </c>
      <c r="O30" s="5">
        <v>19</v>
      </c>
      <c r="P30" s="20">
        <f>M30+N30+O30</f>
        <v>361</v>
      </c>
    </row>
    <row r="31" spans="1:16" s="4" customFormat="1" ht="15.75" customHeight="1">
      <c r="A31" s="31"/>
      <c r="B31" s="102" t="s">
        <v>98</v>
      </c>
      <c r="C31" s="67" t="s">
        <v>101</v>
      </c>
      <c r="D31" s="72">
        <v>16</v>
      </c>
      <c r="E31" s="72">
        <v>8</v>
      </c>
      <c r="F31" s="7">
        <v>14</v>
      </c>
      <c r="G31" s="7">
        <v>4</v>
      </c>
      <c r="H31" s="7">
        <v>1</v>
      </c>
      <c r="I31" s="7">
        <v>18</v>
      </c>
      <c r="J31" s="7">
        <f t="shared" si="0"/>
        <v>37</v>
      </c>
      <c r="K31" s="85">
        <v>59</v>
      </c>
      <c r="L31" s="75">
        <f t="shared" si="1"/>
        <v>96</v>
      </c>
      <c r="M31" s="41"/>
      <c r="N31" s="6"/>
      <c r="O31" s="6"/>
      <c r="P31" s="19">
        <f>M30+N30+O30</f>
        <v>361</v>
      </c>
    </row>
    <row r="32" spans="1:16" s="4" customFormat="1" ht="15.75" customHeight="1">
      <c r="A32" s="34"/>
      <c r="B32" s="105" t="s">
        <v>126</v>
      </c>
      <c r="C32" s="67" t="s">
        <v>127</v>
      </c>
      <c r="D32" s="72">
        <v>26</v>
      </c>
      <c r="E32" s="72">
        <v>16</v>
      </c>
      <c r="F32" s="76">
        <v>9</v>
      </c>
      <c r="G32" s="76">
        <v>10</v>
      </c>
      <c r="H32" s="76">
        <v>18</v>
      </c>
      <c r="I32" s="76">
        <v>20</v>
      </c>
      <c r="J32" s="73">
        <f t="shared" si="0"/>
        <v>57</v>
      </c>
      <c r="K32" s="85">
        <v>53</v>
      </c>
      <c r="L32" s="75">
        <f t="shared" si="1"/>
        <v>110</v>
      </c>
      <c r="M32" s="42"/>
      <c r="N32" s="5"/>
      <c r="O32" s="5"/>
      <c r="P32" s="21">
        <f>M33+N33+O33</f>
        <v>355</v>
      </c>
    </row>
    <row r="33" spans="1:16" s="4" customFormat="1" ht="15.75" customHeight="1">
      <c r="A33" s="34">
        <v>10</v>
      </c>
      <c r="B33" s="96" t="s">
        <v>126</v>
      </c>
      <c r="C33" s="67" t="s">
        <v>129</v>
      </c>
      <c r="D33" s="72">
        <v>47</v>
      </c>
      <c r="E33" s="72">
        <v>69</v>
      </c>
      <c r="F33" s="73">
        <v>3</v>
      </c>
      <c r="G33" s="73">
        <v>16</v>
      </c>
      <c r="H33" s="74">
        <v>4</v>
      </c>
      <c r="I33" s="74">
        <v>20</v>
      </c>
      <c r="J33" s="73">
        <f t="shared" si="0"/>
        <v>43</v>
      </c>
      <c r="K33" s="85">
        <v>58</v>
      </c>
      <c r="L33" s="75">
        <f t="shared" si="1"/>
        <v>101</v>
      </c>
      <c r="M33" s="40">
        <f>L32+L33+L34</f>
        <v>293</v>
      </c>
      <c r="N33" s="5">
        <v>19</v>
      </c>
      <c r="O33" s="5">
        <v>43</v>
      </c>
      <c r="P33" s="20">
        <f>M33+N33+O33</f>
        <v>355</v>
      </c>
    </row>
    <row r="34" spans="1:16" s="15" customFormat="1" ht="15.75" customHeight="1">
      <c r="A34" s="31"/>
      <c r="B34" s="106" t="s">
        <v>126</v>
      </c>
      <c r="C34" s="67" t="s">
        <v>128</v>
      </c>
      <c r="D34" s="72">
        <v>19</v>
      </c>
      <c r="E34" s="72">
        <v>43</v>
      </c>
      <c r="F34" s="73">
        <v>2</v>
      </c>
      <c r="G34" s="73">
        <v>12</v>
      </c>
      <c r="H34" s="76">
        <v>0</v>
      </c>
      <c r="I34" s="76">
        <v>20</v>
      </c>
      <c r="J34" s="73">
        <f t="shared" si="0"/>
        <v>34</v>
      </c>
      <c r="K34" s="85">
        <v>48</v>
      </c>
      <c r="L34" s="75">
        <f t="shared" si="1"/>
        <v>82</v>
      </c>
      <c r="M34" s="41"/>
      <c r="N34" s="6"/>
      <c r="O34" s="6"/>
      <c r="P34" s="19">
        <f>M33+N33+O33</f>
        <v>355</v>
      </c>
    </row>
    <row r="35" spans="1:16" s="4" customFormat="1" ht="15.75" customHeight="1">
      <c r="A35" s="34"/>
      <c r="B35" s="103" t="s">
        <v>110</v>
      </c>
      <c r="C35" s="67" t="s">
        <v>113</v>
      </c>
      <c r="D35" s="72">
        <v>59</v>
      </c>
      <c r="E35" s="72">
        <v>39</v>
      </c>
      <c r="F35" s="47">
        <v>0</v>
      </c>
      <c r="G35" s="47">
        <v>15</v>
      </c>
      <c r="H35" s="7">
        <v>19</v>
      </c>
      <c r="I35" s="7">
        <v>15</v>
      </c>
      <c r="J35" s="7">
        <f t="shared" si="0"/>
        <v>49</v>
      </c>
      <c r="K35" s="85">
        <v>45</v>
      </c>
      <c r="L35" s="75">
        <f t="shared" si="1"/>
        <v>94</v>
      </c>
      <c r="M35" s="42"/>
      <c r="N35" s="5"/>
      <c r="O35" s="5"/>
      <c r="P35" s="21">
        <f>M36+N36+O36</f>
        <v>302</v>
      </c>
    </row>
    <row r="36" spans="1:16" s="4" customFormat="1" ht="15.75" customHeight="1">
      <c r="A36" s="34">
        <v>11</v>
      </c>
      <c r="B36" s="94" t="s">
        <v>110</v>
      </c>
      <c r="C36" s="67" t="s">
        <v>112</v>
      </c>
      <c r="D36" s="72">
        <v>39</v>
      </c>
      <c r="E36" s="72">
        <v>78</v>
      </c>
      <c r="F36" s="73">
        <v>0</v>
      </c>
      <c r="G36" s="73">
        <v>0</v>
      </c>
      <c r="H36" s="76">
        <v>18</v>
      </c>
      <c r="I36" s="76">
        <v>18</v>
      </c>
      <c r="J36" s="73">
        <f t="shared" si="0"/>
        <v>36</v>
      </c>
      <c r="K36" s="85">
        <v>50</v>
      </c>
      <c r="L36" s="75">
        <f t="shared" si="1"/>
        <v>86</v>
      </c>
      <c r="M36" s="40">
        <f>L35+L36+L37</f>
        <v>246</v>
      </c>
      <c r="N36" s="5">
        <v>29</v>
      </c>
      <c r="O36" s="5">
        <v>27</v>
      </c>
      <c r="P36" s="20">
        <f>M36+N36+O36</f>
        <v>302</v>
      </c>
    </row>
    <row r="37" spans="1:16" s="4" customFormat="1" ht="15.75" customHeight="1">
      <c r="A37" s="31"/>
      <c r="B37" s="104" t="s">
        <v>110</v>
      </c>
      <c r="C37" s="67" t="s">
        <v>111</v>
      </c>
      <c r="D37" s="72">
        <v>56</v>
      </c>
      <c r="E37" s="72">
        <v>77</v>
      </c>
      <c r="F37" s="46">
        <v>3</v>
      </c>
      <c r="G37" s="46">
        <v>2</v>
      </c>
      <c r="H37" s="7">
        <v>13</v>
      </c>
      <c r="I37" s="7">
        <v>7</v>
      </c>
      <c r="J37" s="7">
        <f aca="true" t="shared" si="2" ref="J37:J68">F37+G37+H37+I37</f>
        <v>25</v>
      </c>
      <c r="K37" s="85">
        <v>41</v>
      </c>
      <c r="L37" s="75">
        <f aca="true" t="shared" si="3" ref="L37:L68">J37+K37</f>
        <v>66</v>
      </c>
      <c r="M37" s="41"/>
      <c r="N37" s="6"/>
      <c r="O37" s="6"/>
      <c r="P37" s="19">
        <f>M36+N36+O36</f>
        <v>302</v>
      </c>
    </row>
    <row r="38" spans="1:16" s="4" customFormat="1" ht="15.75" customHeight="1">
      <c r="A38" s="34"/>
      <c r="B38" s="103" t="s">
        <v>78</v>
      </c>
      <c r="C38" s="67" t="s">
        <v>80</v>
      </c>
      <c r="D38" s="72">
        <v>4</v>
      </c>
      <c r="E38" s="72">
        <v>47</v>
      </c>
      <c r="F38" s="73">
        <v>2</v>
      </c>
      <c r="G38" s="73">
        <v>7</v>
      </c>
      <c r="H38" s="76">
        <v>12</v>
      </c>
      <c r="I38" s="86">
        <v>20</v>
      </c>
      <c r="J38" s="73">
        <f t="shared" si="2"/>
        <v>41</v>
      </c>
      <c r="K38" s="85">
        <v>52</v>
      </c>
      <c r="L38" s="75">
        <f t="shared" si="3"/>
        <v>93</v>
      </c>
      <c r="M38" s="42"/>
      <c r="N38" s="5"/>
      <c r="O38" s="5"/>
      <c r="P38" s="21">
        <f>M39+N39+O39</f>
        <v>296</v>
      </c>
    </row>
    <row r="39" spans="1:16" s="4" customFormat="1" ht="15.75" customHeight="1">
      <c r="A39" s="34">
        <v>12</v>
      </c>
      <c r="B39" s="94" t="s">
        <v>78</v>
      </c>
      <c r="C39" s="67" t="s">
        <v>81</v>
      </c>
      <c r="D39" s="72">
        <v>69</v>
      </c>
      <c r="E39" s="72">
        <v>55</v>
      </c>
      <c r="F39" s="7">
        <v>1</v>
      </c>
      <c r="G39" s="7">
        <v>15</v>
      </c>
      <c r="H39" s="46">
        <v>10</v>
      </c>
      <c r="I39" s="46">
        <v>13</v>
      </c>
      <c r="J39" s="7">
        <f t="shared" si="2"/>
        <v>39</v>
      </c>
      <c r="K39" s="85">
        <v>50</v>
      </c>
      <c r="L39" s="75">
        <f t="shared" si="3"/>
        <v>89</v>
      </c>
      <c r="M39" s="42">
        <f>L38+L39+L40</f>
        <v>265</v>
      </c>
      <c r="N39" s="5">
        <v>16</v>
      </c>
      <c r="O39" s="5">
        <v>15</v>
      </c>
      <c r="P39" s="20">
        <f>M39+N39+O39</f>
        <v>296</v>
      </c>
    </row>
    <row r="40" spans="1:16" s="4" customFormat="1" ht="15.75" customHeight="1">
      <c r="A40" s="31"/>
      <c r="B40" s="104" t="s">
        <v>78</v>
      </c>
      <c r="C40" s="67" t="s">
        <v>79</v>
      </c>
      <c r="D40" s="72">
        <v>2</v>
      </c>
      <c r="E40" s="72">
        <v>7</v>
      </c>
      <c r="F40" s="76">
        <v>0</v>
      </c>
      <c r="G40" s="76">
        <v>9</v>
      </c>
      <c r="H40" s="73">
        <v>12</v>
      </c>
      <c r="I40" s="73">
        <v>15</v>
      </c>
      <c r="J40" s="73">
        <f t="shared" si="2"/>
        <v>36</v>
      </c>
      <c r="K40" s="85">
        <v>47</v>
      </c>
      <c r="L40" s="75">
        <f t="shared" si="3"/>
        <v>83</v>
      </c>
      <c r="M40" s="41"/>
      <c r="N40" s="6"/>
      <c r="O40" s="6"/>
      <c r="P40" s="19">
        <f>M39+N39+O39</f>
        <v>296</v>
      </c>
    </row>
    <row r="41" spans="1:16" s="4" customFormat="1" ht="15.75" customHeight="1">
      <c r="A41" s="34"/>
      <c r="B41" s="103" t="s">
        <v>106</v>
      </c>
      <c r="C41" s="78" t="s">
        <v>108</v>
      </c>
      <c r="D41" s="72">
        <v>46</v>
      </c>
      <c r="E41" s="72">
        <v>46</v>
      </c>
      <c r="F41" s="73">
        <v>1</v>
      </c>
      <c r="G41" s="73">
        <v>15</v>
      </c>
      <c r="H41" s="73">
        <v>19</v>
      </c>
      <c r="I41" s="73">
        <v>20</v>
      </c>
      <c r="J41" s="73">
        <f t="shared" si="2"/>
        <v>55</v>
      </c>
      <c r="K41" s="85">
        <v>55</v>
      </c>
      <c r="L41" s="75">
        <f t="shared" si="3"/>
        <v>110</v>
      </c>
      <c r="M41" s="42"/>
      <c r="N41" s="5"/>
      <c r="O41" s="5"/>
      <c r="P41" s="21">
        <f>M42+N42+O42</f>
        <v>290</v>
      </c>
    </row>
    <row r="42" spans="1:16" s="4" customFormat="1" ht="15.75" customHeight="1">
      <c r="A42" s="34">
        <v>13</v>
      </c>
      <c r="B42" s="94" t="s">
        <v>106</v>
      </c>
      <c r="C42" s="67" t="s">
        <v>107</v>
      </c>
      <c r="D42" s="72">
        <v>52</v>
      </c>
      <c r="E42" s="72">
        <v>63</v>
      </c>
      <c r="F42" s="7">
        <v>1</v>
      </c>
      <c r="G42" s="7">
        <v>0</v>
      </c>
      <c r="H42" s="46">
        <v>19</v>
      </c>
      <c r="I42" s="46">
        <v>15</v>
      </c>
      <c r="J42" s="7">
        <f t="shared" si="2"/>
        <v>35</v>
      </c>
      <c r="K42" s="85">
        <v>49</v>
      </c>
      <c r="L42" s="75">
        <f t="shared" si="3"/>
        <v>84</v>
      </c>
      <c r="M42" s="42">
        <f>L41+L42+L43</f>
        <v>263</v>
      </c>
      <c r="N42" s="5">
        <v>14</v>
      </c>
      <c r="O42" s="5">
        <v>13</v>
      </c>
      <c r="P42" s="20">
        <f>M42+N42+O42</f>
        <v>290</v>
      </c>
    </row>
    <row r="43" spans="1:16" s="4" customFormat="1" ht="15.75" customHeight="1">
      <c r="A43" s="31"/>
      <c r="B43" s="104" t="s">
        <v>106</v>
      </c>
      <c r="C43" s="67" t="s">
        <v>109</v>
      </c>
      <c r="D43" s="72">
        <v>55</v>
      </c>
      <c r="E43" s="72">
        <v>72</v>
      </c>
      <c r="F43" s="73">
        <v>2</v>
      </c>
      <c r="G43" s="73">
        <v>3</v>
      </c>
      <c r="H43" s="76">
        <v>13</v>
      </c>
      <c r="I43" s="76">
        <v>2</v>
      </c>
      <c r="J43" s="73">
        <f t="shared" si="2"/>
        <v>20</v>
      </c>
      <c r="K43" s="85">
        <v>49</v>
      </c>
      <c r="L43" s="75">
        <f t="shared" si="3"/>
        <v>69</v>
      </c>
      <c r="M43" s="41"/>
      <c r="N43" s="6"/>
      <c r="O43" s="6"/>
      <c r="P43" s="19">
        <f>M42+N42+O42</f>
        <v>290</v>
      </c>
    </row>
    <row r="44" spans="1:16" s="4" customFormat="1" ht="15.75" customHeight="1">
      <c r="A44" s="34"/>
      <c r="B44" s="103" t="s">
        <v>66</v>
      </c>
      <c r="C44" s="67" t="s">
        <v>68</v>
      </c>
      <c r="D44" s="72">
        <v>35</v>
      </c>
      <c r="E44" s="72">
        <v>29</v>
      </c>
      <c r="F44" s="76">
        <v>2</v>
      </c>
      <c r="G44" s="76">
        <v>13</v>
      </c>
      <c r="H44" s="73">
        <v>1</v>
      </c>
      <c r="I44" s="73">
        <v>18</v>
      </c>
      <c r="J44" s="73">
        <f t="shared" si="2"/>
        <v>34</v>
      </c>
      <c r="K44" s="85">
        <v>49</v>
      </c>
      <c r="L44" s="75">
        <f t="shared" si="3"/>
        <v>83</v>
      </c>
      <c r="M44" s="42"/>
      <c r="N44" s="5"/>
      <c r="O44" s="5"/>
      <c r="P44" s="21">
        <f>M45+N45+O45</f>
        <v>286</v>
      </c>
    </row>
    <row r="45" spans="1:16" s="4" customFormat="1" ht="15.75" customHeight="1">
      <c r="A45" s="34">
        <v>14</v>
      </c>
      <c r="B45" s="94" t="s">
        <v>66</v>
      </c>
      <c r="C45" s="67" t="s">
        <v>67</v>
      </c>
      <c r="D45" s="72">
        <v>31</v>
      </c>
      <c r="E45" s="72">
        <v>57</v>
      </c>
      <c r="F45" s="76">
        <v>1</v>
      </c>
      <c r="G45" s="76">
        <v>6</v>
      </c>
      <c r="H45" s="73">
        <v>7</v>
      </c>
      <c r="I45" s="73">
        <v>12</v>
      </c>
      <c r="J45" s="73">
        <f t="shared" si="2"/>
        <v>26</v>
      </c>
      <c r="K45" s="85">
        <v>43</v>
      </c>
      <c r="L45" s="75">
        <f t="shared" si="3"/>
        <v>69</v>
      </c>
      <c r="M45" s="42">
        <f>L44+L45+L46</f>
        <v>211</v>
      </c>
      <c r="N45" s="5">
        <v>30</v>
      </c>
      <c r="O45" s="5">
        <v>45</v>
      </c>
      <c r="P45" s="20">
        <f>M45+N45+O45</f>
        <v>286</v>
      </c>
    </row>
    <row r="46" spans="1:16" s="4" customFormat="1" ht="15.75" customHeight="1">
      <c r="A46" s="31"/>
      <c r="B46" s="104" t="s">
        <v>66</v>
      </c>
      <c r="C46" s="67" t="s">
        <v>69</v>
      </c>
      <c r="D46" s="72">
        <v>22</v>
      </c>
      <c r="E46" s="72">
        <v>4</v>
      </c>
      <c r="F46" s="73">
        <v>1</v>
      </c>
      <c r="G46" s="73">
        <v>13</v>
      </c>
      <c r="H46" s="73">
        <v>0</v>
      </c>
      <c r="I46" s="73">
        <v>3</v>
      </c>
      <c r="J46" s="73">
        <f t="shared" si="2"/>
        <v>17</v>
      </c>
      <c r="K46" s="85">
        <v>42</v>
      </c>
      <c r="L46" s="75">
        <f t="shared" si="3"/>
        <v>59</v>
      </c>
      <c r="M46" s="41"/>
      <c r="N46" s="6"/>
      <c r="O46" s="6"/>
      <c r="P46" s="19">
        <f>M45+N45+O45</f>
        <v>286</v>
      </c>
    </row>
    <row r="47" spans="1:16" s="4" customFormat="1" ht="15.75" customHeight="1">
      <c r="A47" s="36"/>
      <c r="B47" s="107" t="s">
        <v>134</v>
      </c>
      <c r="C47" s="67" t="s">
        <v>56</v>
      </c>
      <c r="D47" s="72">
        <v>28</v>
      </c>
      <c r="E47" s="72">
        <v>49</v>
      </c>
      <c r="F47" s="73">
        <v>2</v>
      </c>
      <c r="G47" s="73">
        <v>11</v>
      </c>
      <c r="H47" s="73">
        <v>7</v>
      </c>
      <c r="I47" s="73">
        <v>18</v>
      </c>
      <c r="J47" s="73">
        <f t="shared" si="2"/>
        <v>38</v>
      </c>
      <c r="K47" s="85">
        <v>41</v>
      </c>
      <c r="L47" s="75">
        <f t="shared" si="3"/>
        <v>79</v>
      </c>
      <c r="M47" s="43"/>
      <c r="N47" s="24"/>
      <c r="O47" s="24"/>
      <c r="P47" s="25">
        <f>M48+N48+O48</f>
        <v>260</v>
      </c>
    </row>
    <row r="48" spans="1:16" s="4" customFormat="1" ht="15.75" customHeight="1">
      <c r="A48" s="34">
        <v>15</v>
      </c>
      <c r="B48" s="94" t="s">
        <v>134</v>
      </c>
      <c r="C48" s="67" t="s">
        <v>55</v>
      </c>
      <c r="D48" s="72">
        <v>10</v>
      </c>
      <c r="E48" s="72">
        <v>20</v>
      </c>
      <c r="F48" s="76">
        <v>1</v>
      </c>
      <c r="G48" s="76">
        <v>14</v>
      </c>
      <c r="H48" s="76">
        <v>0</v>
      </c>
      <c r="I48" s="76">
        <v>10</v>
      </c>
      <c r="J48" s="73">
        <f t="shared" si="2"/>
        <v>25</v>
      </c>
      <c r="K48" s="85">
        <v>41</v>
      </c>
      <c r="L48" s="75">
        <f t="shared" si="3"/>
        <v>66</v>
      </c>
      <c r="M48" s="42">
        <f>L47+L48+L49</f>
        <v>209</v>
      </c>
      <c r="N48" s="5">
        <v>24</v>
      </c>
      <c r="O48" s="5">
        <v>27</v>
      </c>
      <c r="P48" s="20">
        <f>M48+N48+O48</f>
        <v>260</v>
      </c>
    </row>
    <row r="49" spans="1:16" s="4" customFormat="1" ht="15.75" customHeight="1">
      <c r="A49" s="31"/>
      <c r="B49" s="107" t="s">
        <v>134</v>
      </c>
      <c r="C49" s="67" t="s">
        <v>57</v>
      </c>
      <c r="D49" s="72">
        <v>1</v>
      </c>
      <c r="E49" s="72">
        <v>9</v>
      </c>
      <c r="F49" s="73">
        <v>4</v>
      </c>
      <c r="G49" s="73">
        <v>6</v>
      </c>
      <c r="H49" s="73">
        <v>2</v>
      </c>
      <c r="I49" s="73">
        <v>4</v>
      </c>
      <c r="J49" s="73">
        <f t="shared" si="2"/>
        <v>16</v>
      </c>
      <c r="K49" s="85">
        <v>48</v>
      </c>
      <c r="L49" s="75">
        <f t="shared" si="3"/>
        <v>64</v>
      </c>
      <c r="M49" s="41"/>
      <c r="N49" s="6"/>
      <c r="O49" s="6"/>
      <c r="P49" s="19">
        <f>M48+N48+O48</f>
        <v>260</v>
      </c>
    </row>
    <row r="50" spans="1:16" ht="15.75" customHeight="1">
      <c r="A50" s="36"/>
      <c r="B50" s="101" t="s">
        <v>47</v>
      </c>
      <c r="C50" s="67" t="s">
        <v>48</v>
      </c>
      <c r="D50" s="72">
        <v>76</v>
      </c>
      <c r="E50" s="72">
        <v>5</v>
      </c>
      <c r="F50" s="46">
        <v>2</v>
      </c>
      <c r="G50" s="46">
        <v>11</v>
      </c>
      <c r="H50" s="47">
        <v>1</v>
      </c>
      <c r="I50" s="47">
        <v>13</v>
      </c>
      <c r="J50" s="7">
        <f t="shared" si="2"/>
        <v>27</v>
      </c>
      <c r="K50" s="85">
        <v>44</v>
      </c>
      <c r="L50" s="75">
        <f t="shared" si="3"/>
        <v>71</v>
      </c>
      <c r="M50" s="65"/>
      <c r="N50" s="24"/>
      <c r="O50" s="24"/>
      <c r="P50" s="25">
        <f>M51+N51+O51</f>
        <v>259</v>
      </c>
    </row>
    <row r="51" spans="1:16" ht="15.75" customHeight="1">
      <c r="A51" s="34">
        <v>16</v>
      </c>
      <c r="B51" s="95" t="s">
        <v>47</v>
      </c>
      <c r="C51" s="67" t="s">
        <v>50</v>
      </c>
      <c r="D51" s="72">
        <v>27</v>
      </c>
      <c r="E51" s="72">
        <v>34</v>
      </c>
      <c r="F51" s="7">
        <v>0</v>
      </c>
      <c r="G51" s="7">
        <v>15</v>
      </c>
      <c r="H51" s="7">
        <v>0</v>
      </c>
      <c r="I51" s="7">
        <v>18</v>
      </c>
      <c r="J51" s="7">
        <f t="shared" si="2"/>
        <v>33</v>
      </c>
      <c r="K51" s="85">
        <v>37</v>
      </c>
      <c r="L51" s="75">
        <f t="shared" si="3"/>
        <v>70</v>
      </c>
      <c r="M51" s="66">
        <f>L50+L51+L52</f>
        <v>206</v>
      </c>
      <c r="N51" s="5">
        <v>14</v>
      </c>
      <c r="O51" s="5">
        <v>39</v>
      </c>
      <c r="P51" s="20">
        <f>M51+N51+O51</f>
        <v>259</v>
      </c>
    </row>
    <row r="52" spans="1:16" ht="15.75" customHeight="1">
      <c r="A52" s="31"/>
      <c r="B52" s="102" t="s">
        <v>47</v>
      </c>
      <c r="C52" s="67" t="s">
        <v>49</v>
      </c>
      <c r="D52" s="72">
        <v>32</v>
      </c>
      <c r="E52" s="72">
        <v>31</v>
      </c>
      <c r="F52" s="73">
        <v>2</v>
      </c>
      <c r="G52" s="73">
        <v>6</v>
      </c>
      <c r="H52" s="73">
        <v>10</v>
      </c>
      <c r="I52" s="73">
        <v>4</v>
      </c>
      <c r="J52" s="73">
        <f t="shared" si="2"/>
        <v>22</v>
      </c>
      <c r="K52" s="85">
        <v>43</v>
      </c>
      <c r="L52" s="75">
        <f t="shared" si="3"/>
        <v>65</v>
      </c>
      <c r="M52" s="44"/>
      <c r="N52" s="6"/>
      <c r="O52" s="6"/>
      <c r="P52" s="23">
        <f>M51+N51+O51</f>
        <v>259</v>
      </c>
    </row>
    <row r="53" spans="1:16" ht="15.75" customHeight="1">
      <c r="A53" s="34"/>
      <c r="B53" s="103" t="s">
        <v>82</v>
      </c>
      <c r="C53" s="67" t="s">
        <v>84</v>
      </c>
      <c r="D53" s="72">
        <v>45</v>
      </c>
      <c r="E53" s="72">
        <v>17</v>
      </c>
      <c r="F53" s="76">
        <v>1</v>
      </c>
      <c r="G53" s="76">
        <v>11</v>
      </c>
      <c r="H53" s="73">
        <v>0</v>
      </c>
      <c r="I53" s="73">
        <v>20</v>
      </c>
      <c r="J53" s="73">
        <f t="shared" si="2"/>
        <v>32</v>
      </c>
      <c r="K53" s="85">
        <v>50</v>
      </c>
      <c r="L53" s="75">
        <f t="shared" si="3"/>
        <v>82</v>
      </c>
      <c r="M53" s="42"/>
      <c r="N53" s="5"/>
      <c r="O53" s="5"/>
      <c r="P53" s="21">
        <f>M54+N54+O54</f>
        <v>256</v>
      </c>
    </row>
    <row r="54" spans="1:16" ht="15.75" customHeight="1">
      <c r="A54" s="34">
        <v>17</v>
      </c>
      <c r="B54" s="94" t="s">
        <v>82</v>
      </c>
      <c r="C54" s="67" t="s">
        <v>83</v>
      </c>
      <c r="D54" s="72">
        <v>68</v>
      </c>
      <c r="E54" s="72">
        <v>10</v>
      </c>
      <c r="F54" s="7">
        <v>1</v>
      </c>
      <c r="G54" s="7">
        <v>6</v>
      </c>
      <c r="H54" s="7">
        <v>7</v>
      </c>
      <c r="I54" s="7">
        <v>15</v>
      </c>
      <c r="J54" s="7">
        <f t="shared" si="2"/>
        <v>29</v>
      </c>
      <c r="K54" s="85">
        <v>48</v>
      </c>
      <c r="L54" s="75">
        <f t="shared" si="3"/>
        <v>77</v>
      </c>
      <c r="M54" s="42">
        <f>L53+L54+L55</f>
        <v>222</v>
      </c>
      <c r="N54" s="5">
        <v>34</v>
      </c>
      <c r="O54" s="5">
        <v>0</v>
      </c>
      <c r="P54" s="20">
        <f>M54+N54+O54</f>
        <v>256</v>
      </c>
    </row>
    <row r="55" spans="1:16" ht="15.75" customHeight="1">
      <c r="A55" s="31"/>
      <c r="B55" s="104" t="s">
        <v>82</v>
      </c>
      <c r="C55" s="67" t="s">
        <v>85</v>
      </c>
      <c r="D55" s="72">
        <v>7</v>
      </c>
      <c r="E55" s="72">
        <v>18</v>
      </c>
      <c r="F55" s="73">
        <v>2</v>
      </c>
      <c r="G55" s="73">
        <v>12</v>
      </c>
      <c r="H55" s="74">
        <v>2</v>
      </c>
      <c r="I55" s="74">
        <v>8</v>
      </c>
      <c r="J55" s="73">
        <f t="shared" si="2"/>
        <v>24</v>
      </c>
      <c r="K55" s="85">
        <v>39</v>
      </c>
      <c r="L55" s="75">
        <f t="shared" si="3"/>
        <v>63</v>
      </c>
      <c r="M55" s="41"/>
      <c r="N55" s="6"/>
      <c r="O55" s="6"/>
      <c r="P55" s="19">
        <f>M54+N54+O54</f>
        <v>256</v>
      </c>
    </row>
    <row r="56" spans="1:16" ht="15.75" customHeight="1">
      <c r="A56" s="34"/>
      <c r="B56" s="99" t="s">
        <v>90</v>
      </c>
      <c r="C56" s="67" t="s">
        <v>91</v>
      </c>
      <c r="D56" s="72">
        <v>29</v>
      </c>
      <c r="E56" s="72">
        <v>40</v>
      </c>
      <c r="F56" s="73">
        <v>2</v>
      </c>
      <c r="G56" s="73">
        <v>0</v>
      </c>
      <c r="H56" s="73">
        <v>2</v>
      </c>
      <c r="I56" s="73">
        <v>20</v>
      </c>
      <c r="J56" s="73">
        <f t="shared" si="2"/>
        <v>24</v>
      </c>
      <c r="K56" s="85">
        <v>49</v>
      </c>
      <c r="L56" s="75">
        <f t="shared" si="3"/>
        <v>73</v>
      </c>
      <c r="M56" s="42"/>
      <c r="N56" s="5"/>
      <c r="O56" s="5"/>
      <c r="P56" s="27">
        <f>M57+N57+O57</f>
        <v>255</v>
      </c>
    </row>
    <row r="57" spans="1:16" ht="15.75" customHeight="1">
      <c r="A57" s="34">
        <v>18</v>
      </c>
      <c r="B57" s="93" t="s">
        <v>90</v>
      </c>
      <c r="C57" s="67" t="s">
        <v>93</v>
      </c>
      <c r="D57" s="72">
        <v>40</v>
      </c>
      <c r="E57" s="72">
        <v>19</v>
      </c>
      <c r="F57" s="73">
        <v>0</v>
      </c>
      <c r="G57" s="73">
        <v>0</v>
      </c>
      <c r="H57" s="76">
        <v>0</v>
      </c>
      <c r="I57" s="76">
        <v>13</v>
      </c>
      <c r="J57" s="73">
        <f t="shared" si="2"/>
        <v>13</v>
      </c>
      <c r="K57" s="85">
        <v>49</v>
      </c>
      <c r="L57" s="75">
        <f t="shared" si="3"/>
        <v>62</v>
      </c>
      <c r="M57" s="42">
        <f>L56+L57+L58</f>
        <v>196</v>
      </c>
      <c r="N57" s="5">
        <v>29</v>
      </c>
      <c r="O57" s="51">
        <v>30</v>
      </c>
      <c r="P57" s="28">
        <f>M57+N57+O57</f>
        <v>255</v>
      </c>
    </row>
    <row r="58" spans="1:16" ht="15.75" customHeight="1">
      <c r="A58" s="31"/>
      <c r="B58" s="100" t="s">
        <v>90</v>
      </c>
      <c r="C58" s="67" t="s">
        <v>92</v>
      </c>
      <c r="D58" s="72">
        <v>48</v>
      </c>
      <c r="E58" s="72">
        <v>71</v>
      </c>
      <c r="F58" s="73">
        <v>1</v>
      </c>
      <c r="G58" s="73">
        <v>2</v>
      </c>
      <c r="H58" s="73">
        <v>8</v>
      </c>
      <c r="I58" s="73">
        <v>12</v>
      </c>
      <c r="J58" s="73">
        <f t="shared" si="2"/>
        <v>23</v>
      </c>
      <c r="K58" s="85">
        <v>38</v>
      </c>
      <c r="L58" s="75">
        <f t="shared" si="3"/>
        <v>61</v>
      </c>
      <c r="M58" s="41"/>
      <c r="N58" s="6"/>
      <c r="O58" s="6"/>
      <c r="P58" s="19">
        <f>M57+N57+O57</f>
        <v>255</v>
      </c>
    </row>
    <row r="59" spans="1:16" ht="15.75" customHeight="1">
      <c r="A59" s="34"/>
      <c r="B59" s="103" t="s">
        <v>118</v>
      </c>
      <c r="C59" s="67" t="s">
        <v>121</v>
      </c>
      <c r="D59" s="72">
        <v>5</v>
      </c>
      <c r="E59" s="72">
        <v>48</v>
      </c>
      <c r="F59" s="7">
        <v>1</v>
      </c>
      <c r="G59" s="7">
        <v>5</v>
      </c>
      <c r="H59" s="7">
        <v>1</v>
      </c>
      <c r="I59" s="7">
        <v>20</v>
      </c>
      <c r="J59" s="7">
        <f t="shared" si="2"/>
        <v>27</v>
      </c>
      <c r="K59" s="85">
        <v>45</v>
      </c>
      <c r="L59" s="75">
        <f t="shared" si="3"/>
        <v>72</v>
      </c>
      <c r="M59" s="42"/>
      <c r="N59" s="5"/>
      <c r="O59" s="5"/>
      <c r="P59" s="21">
        <f>M60+N60+O60</f>
        <v>244</v>
      </c>
    </row>
    <row r="60" spans="1:16" ht="15.75" customHeight="1">
      <c r="A60" s="34">
        <v>18</v>
      </c>
      <c r="B60" s="94" t="s">
        <v>118</v>
      </c>
      <c r="C60" s="67" t="s">
        <v>120</v>
      </c>
      <c r="D60" s="72">
        <v>13</v>
      </c>
      <c r="E60" s="72">
        <v>2</v>
      </c>
      <c r="F60" s="73">
        <v>3</v>
      </c>
      <c r="G60" s="73">
        <v>0</v>
      </c>
      <c r="H60" s="73">
        <v>3</v>
      </c>
      <c r="I60" s="73">
        <v>7</v>
      </c>
      <c r="J60" s="73">
        <f t="shared" si="2"/>
        <v>13</v>
      </c>
      <c r="K60" s="85">
        <v>52</v>
      </c>
      <c r="L60" s="75">
        <f t="shared" si="3"/>
        <v>65</v>
      </c>
      <c r="M60" s="42">
        <f>L59+L60+L61</f>
        <v>198</v>
      </c>
      <c r="N60" s="5">
        <v>13</v>
      </c>
      <c r="O60" s="5">
        <v>33</v>
      </c>
      <c r="P60" s="20">
        <f>M60+N60+O60</f>
        <v>244</v>
      </c>
    </row>
    <row r="61" spans="1:16" ht="15.75" customHeight="1">
      <c r="A61" s="31"/>
      <c r="B61" s="104" t="s">
        <v>118</v>
      </c>
      <c r="C61" s="67" t="s">
        <v>119</v>
      </c>
      <c r="D61" s="72">
        <v>25</v>
      </c>
      <c r="E61" s="72">
        <v>76</v>
      </c>
      <c r="F61" s="73">
        <v>1</v>
      </c>
      <c r="G61" s="73">
        <v>0</v>
      </c>
      <c r="H61" s="73">
        <v>1</v>
      </c>
      <c r="I61" s="73">
        <v>18</v>
      </c>
      <c r="J61" s="73">
        <f t="shared" si="2"/>
        <v>20</v>
      </c>
      <c r="K61" s="85">
        <v>41</v>
      </c>
      <c r="L61" s="75">
        <f t="shared" si="3"/>
        <v>61</v>
      </c>
      <c r="M61" s="41"/>
      <c r="N61" s="6"/>
      <c r="O61" s="6"/>
      <c r="P61" s="23">
        <f>M60+N60+O60</f>
        <v>244</v>
      </c>
    </row>
    <row r="62" spans="1:16" ht="15.75" customHeight="1">
      <c r="A62" s="34"/>
      <c r="B62" s="103" t="s">
        <v>51</v>
      </c>
      <c r="C62" s="67" t="s">
        <v>52</v>
      </c>
      <c r="D62" s="72">
        <v>74</v>
      </c>
      <c r="E62" s="72">
        <v>15</v>
      </c>
      <c r="F62" s="73">
        <v>0</v>
      </c>
      <c r="G62" s="73">
        <v>17</v>
      </c>
      <c r="H62" s="73">
        <v>0</v>
      </c>
      <c r="I62" s="73">
        <v>18</v>
      </c>
      <c r="J62" s="73">
        <f t="shared" si="2"/>
        <v>35</v>
      </c>
      <c r="K62" s="85">
        <v>43</v>
      </c>
      <c r="L62" s="75">
        <f t="shared" si="3"/>
        <v>78</v>
      </c>
      <c r="M62" s="42"/>
      <c r="N62" s="5"/>
      <c r="O62" s="5"/>
      <c r="P62" s="63">
        <f>M63+N63+O63</f>
        <v>236</v>
      </c>
    </row>
    <row r="63" spans="1:16" ht="15.75" customHeight="1">
      <c r="A63" s="34">
        <v>20</v>
      </c>
      <c r="B63" s="94" t="s">
        <v>51</v>
      </c>
      <c r="C63" s="67" t="s">
        <v>53</v>
      </c>
      <c r="D63" s="72">
        <v>49</v>
      </c>
      <c r="E63" s="72">
        <v>6</v>
      </c>
      <c r="F63" s="7">
        <v>1</v>
      </c>
      <c r="G63" s="7">
        <v>15</v>
      </c>
      <c r="H63" s="46">
        <v>0</v>
      </c>
      <c r="I63" s="46">
        <v>6</v>
      </c>
      <c r="J63" s="7">
        <f t="shared" si="2"/>
        <v>22</v>
      </c>
      <c r="K63" s="85">
        <v>40</v>
      </c>
      <c r="L63" s="75">
        <f t="shared" si="3"/>
        <v>62</v>
      </c>
      <c r="M63" s="40">
        <f>L62+L63+L64</f>
        <v>193</v>
      </c>
      <c r="N63" s="5">
        <v>8</v>
      </c>
      <c r="O63" s="5">
        <v>35</v>
      </c>
      <c r="P63" s="38">
        <f>M63+N63+O63</f>
        <v>236</v>
      </c>
    </row>
    <row r="64" spans="1:16" ht="15.75" customHeight="1">
      <c r="A64" s="31"/>
      <c r="B64" s="104" t="s">
        <v>51</v>
      </c>
      <c r="C64" s="67" t="s">
        <v>54</v>
      </c>
      <c r="D64" s="72">
        <v>71</v>
      </c>
      <c r="E64" s="72">
        <v>66</v>
      </c>
      <c r="F64" s="73">
        <v>0</v>
      </c>
      <c r="G64" s="73">
        <v>0</v>
      </c>
      <c r="H64" s="73">
        <v>0</v>
      </c>
      <c r="I64" s="73">
        <v>18</v>
      </c>
      <c r="J64" s="73">
        <f t="shared" si="2"/>
        <v>18</v>
      </c>
      <c r="K64" s="85">
        <v>35</v>
      </c>
      <c r="L64" s="75">
        <f t="shared" si="3"/>
        <v>53</v>
      </c>
      <c r="M64" s="41"/>
      <c r="N64" s="6"/>
      <c r="O64" s="6"/>
      <c r="P64" s="23">
        <f>M63+N63+O63</f>
        <v>236</v>
      </c>
    </row>
    <row r="65" spans="1:16" ht="15.75" customHeight="1">
      <c r="A65" s="36"/>
      <c r="B65" s="101" t="s">
        <v>58</v>
      </c>
      <c r="C65" s="67" t="s">
        <v>59</v>
      </c>
      <c r="D65" s="72">
        <v>33</v>
      </c>
      <c r="E65" s="72">
        <v>14</v>
      </c>
      <c r="F65" s="73">
        <v>2</v>
      </c>
      <c r="G65" s="73">
        <v>4</v>
      </c>
      <c r="H65" s="73">
        <v>18</v>
      </c>
      <c r="I65" s="73">
        <v>15</v>
      </c>
      <c r="J65" s="73">
        <f t="shared" si="2"/>
        <v>39</v>
      </c>
      <c r="K65" s="85">
        <v>39</v>
      </c>
      <c r="L65" s="75">
        <f t="shared" si="3"/>
        <v>78</v>
      </c>
      <c r="M65" s="43"/>
      <c r="N65" s="24"/>
      <c r="O65" s="24"/>
      <c r="P65" s="25">
        <f>M66+N66+O66</f>
        <v>236</v>
      </c>
    </row>
    <row r="66" spans="1:16" ht="15.75" customHeight="1">
      <c r="A66" s="34">
        <v>20</v>
      </c>
      <c r="B66" s="95" t="s">
        <v>58</v>
      </c>
      <c r="C66" s="67" t="s">
        <v>60</v>
      </c>
      <c r="D66" s="72">
        <v>8</v>
      </c>
      <c r="E66" s="72">
        <v>38</v>
      </c>
      <c r="F66" s="73">
        <v>2</v>
      </c>
      <c r="G66" s="73">
        <v>0</v>
      </c>
      <c r="H66" s="73">
        <v>19</v>
      </c>
      <c r="I66" s="73">
        <v>4</v>
      </c>
      <c r="J66" s="73">
        <f t="shared" si="2"/>
        <v>25</v>
      </c>
      <c r="K66" s="85">
        <v>38</v>
      </c>
      <c r="L66" s="75">
        <f t="shared" si="3"/>
        <v>63</v>
      </c>
      <c r="M66" s="42">
        <f>L65+L66+L67</f>
        <v>200</v>
      </c>
      <c r="N66" s="5">
        <v>16</v>
      </c>
      <c r="O66" s="5">
        <v>20</v>
      </c>
      <c r="P66" s="20">
        <f>M66+N66+O66</f>
        <v>236</v>
      </c>
    </row>
    <row r="67" spans="1:16" ht="15.75" customHeight="1">
      <c r="A67" s="31"/>
      <c r="B67" s="102" t="s">
        <v>58</v>
      </c>
      <c r="C67" s="67" t="s">
        <v>61</v>
      </c>
      <c r="D67" s="72">
        <v>66</v>
      </c>
      <c r="E67" s="72">
        <v>74</v>
      </c>
      <c r="F67" s="7">
        <v>2</v>
      </c>
      <c r="G67" s="7">
        <v>2</v>
      </c>
      <c r="H67" s="7">
        <v>6</v>
      </c>
      <c r="I67" s="7">
        <v>5</v>
      </c>
      <c r="J67" s="7">
        <f t="shared" si="2"/>
        <v>15</v>
      </c>
      <c r="K67" s="85">
        <v>44</v>
      </c>
      <c r="L67" s="75">
        <f t="shared" si="3"/>
        <v>59</v>
      </c>
      <c r="M67" s="41"/>
      <c r="N67" s="6"/>
      <c r="O67" s="6"/>
      <c r="P67" s="23">
        <f>M66+N66+O66</f>
        <v>236</v>
      </c>
    </row>
    <row r="68" spans="1:16" ht="15.75" customHeight="1">
      <c r="A68" s="36"/>
      <c r="B68" s="103" t="s">
        <v>94</v>
      </c>
      <c r="C68" s="67" t="s">
        <v>96</v>
      </c>
      <c r="D68" s="72">
        <v>6</v>
      </c>
      <c r="E68" s="72">
        <v>53</v>
      </c>
      <c r="F68" s="7">
        <v>5</v>
      </c>
      <c r="G68" s="7">
        <v>2</v>
      </c>
      <c r="H68" s="46">
        <v>10</v>
      </c>
      <c r="I68" s="46">
        <v>3</v>
      </c>
      <c r="J68" s="7">
        <f t="shared" si="2"/>
        <v>20</v>
      </c>
      <c r="K68" s="85">
        <v>49</v>
      </c>
      <c r="L68" s="75">
        <f t="shared" si="3"/>
        <v>69</v>
      </c>
      <c r="M68" s="43"/>
      <c r="N68" s="24"/>
      <c r="O68" s="24"/>
      <c r="P68" s="25">
        <f>M69+N69+O69</f>
        <v>227</v>
      </c>
    </row>
    <row r="69" spans="1:16" ht="15.75" customHeight="1">
      <c r="A69" s="34">
        <v>22</v>
      </c>
      <c r="B69" s="94" t="s">
        <v>94</v>
      </c>
      <c r="C69" s="67" t="s">
        <v>97</v>
      </c>
      <c r="D69" s="72">
        <v>75</v>
      </c>
      <c r="E69" s="72">
        <v>44</v>
      </c>
      <c r="F69" s="7">
        <v>1</v>
      </c>
      <c r="G69" s="7">
        <v>0</v>
      </c>
      <c r="H69" s="46">
        <v>10</v>
      </c>
      <c r="I69" s="46">
        <v>1</v>
      </c>
      <c r="J69" s="7">
        <f>F69+G69+H69+I69</f>
        <v>12</v>
      </c>
      <c r="K69" s="85">
        <v>49</v>
      </c>
      <c r="L69" s="75">
        <f>J69+K69</f>
        <v>61</v>
      </c>
      <c r="M69" s="42">
        <f>L68+L69+L70</f>
        <v>189</v>
      </c>
      <c r="N69" s="5">
        <v>14</v>
      </c>
      <c r="O69" s="5">
        <v>24</v>
      </c>
      <c r="P69" s="20">
        <f>M69+N69+O69</f>
        <v>227</v>
      </c>
    </row>
    <row r="70" spans="1:16" ht="15.75" customHeight="1">
      <c r="A70" s="31"/>
      <c r="B70" s="104" t="s">
        <v>94</v>
      </c>
      <c r="C70" s="67" t="s">
        <v>95</v>
      </c>
      <c r="D70" s="72">
        <v>38</v>
      </c>
      <c r="E70" s="72">
        <v>70</v>
      </c>
      <c r="F70" s="7">
        <v>2</v>
      </c>
      <c r="G70" s="7">
        <v>0</v>
      </c>
      <c r="H70" s="7">
        <v>2</v>
      </c>
      <c r="I70" s="7">
        <v>8</v>
      </c>
      <c r="J70" s="7">
        <f>F70+G70+H70+I70</f>
        <v>12</v>
      </c>
      <c r="K70" s="85">
        <v>47</v>
      </c>
      <c r="L70" s="75">
        <f>J70+K70</f>
        <v>59</v>
      </c>
      <c r="M70" s="44"/>
      <c r="N70" s="26"/>
      <c r="O70" s="6"/>
      <c r="P70" s="23">
        <f>M69+N69+O69</f>
        <v>227</v>
      </c>
    </row>
    <row r="71" spans="1:21" ht="15.75" customHeight="1">
      <c r="A71" s="36"/>
      <c r="B71" s="105" t="s">
        <v>122</v>
      </c>
      <c r="C71" s="67" t="s">
        <v>125</v>
      </c>
      <c r="D71" s="72">
        <v>34</v>
      </c>
      <c r="E71" s="72">
        <v>56</v>
      </c>
      <c r="F71" s="73">
        <v>2</v>
      </c>
      <c r="G71" s="73">
        <v>11</v>
      </c>
      <c r="H71" s="73">
        <v>12</v>
      </c>
      <c r="I71" s="73">
        <v>4</v>
      </c>
      <c r="J71" s="73">
        <f>F71+G71+H71+I71</f>
        <v>29</v>
      </c>
      <c r="K71" s="85">
        <v>41</v>
      </c>
      <c r="L71" s="75">
        <f>J71+K71</f>
        <v>70</v>
      </c>
      <c r="M71" s="43"/>
      <c r="N71" s="24"/>
      <c r="O71" s="24"/>
      <c r="P71" s="25">
        <f>M72+N72+O72</f>
        <v>219</v>
      </c>
      <c r="R71" s="54"/>
      <c r="S71" s="55"/>
      <c r="T71" s="54"/>
      <c r="U71" s="54"/>
    </row>
    <row r="72" spans="1:21" ht="13.5" customHeight="1">
      <c r="A72" s="34">
        <v>23</v>
      </c>
      <c r="B72" s="96" t="s">
        <v>122</v>
      </c>
      <c r="C72" s="67" t="s">
        <v>124</v>
      </c>
      <c r="D72" s="72">
        <v>63</v>
      </c>
      <c r="E72" s="72">
        <v>22</v>
      </c>
      <c r="F72" s="73">
        <v>0</v>
      </c>
      <c r="G72" s="73">
        <v>6</v>
      </c>
      <c r="H72" s="76">
        <v>1</v>
      </c>
      <c r="I72" s="76">
        <v>2</v>
      </c>
      <c r="J72" s="73">
        <f>F72+G72+H72+I72</f>
        <v>9</v>
      </c>
      <c r="K72" s="85">
        <v>45</v>
      </c>
      <c r="L72" s="75">
        <f>J72+K72</f>
        <v>54</v>
      </c>
      <c r="M72" s="42">
        <f>L71+L72+L73</f>
        <v>173</v>
      </c>
      <c r="N72" s="5">
        <v>18</v>
      </c>
      <c r="O72" s="5">
        <v>28</v>
      </c>
      <c r="P72" s="20">
        <f>M72+N72+O72</f>
        <v>219</v>
      </c>
      <c r="R72" s="54"/>
      <c r="S72" s="56"/>
      <c r="T72" s="54"/>
      <c r="U72" s="54"/>
    </row>
    <row r="73" spans="1:21" ht="15.75" customHeight="1">
      <c r="A73" s="31"/>
      <c r="B73" s="106" t="s">
        <v>122</v>
      </c>
      <c r="C73" s="67" t="s">
        <v>123</v>
      </c>
      <c r="D73" s="72">
        <v>57</v>
      </c>
      <c r="E73" s="72">
        <v>36</v>
      </c>
      <c r="F73" s="7">
        <v>0</v>
      </c>
      <c r="G73" s="7">
        <v>0</v>
      </c>
      <c r="H73" s="7">
        <v>1</v>
      </c>
      <c r="I73" s="7">
        <v>4</v>
      </c>
      <c r="J73" s="7">
        <f>F73+G73+H73+I73</f>
        <v>5</v>
      </c>
      <c r="K73" s="85">
        <v>44</v>
      </c>
      <c r="L73" s="75">
        <f>J73+K73</f>
        <v>49</v>
      </c>
      <c r="M73" s="44"/>
      <c r="N73" s="26"/>
      <c r="O73" s="6"/>
      <c r="P73" s="23">
        <f>M72+N72+O72</f>
        <v>219</v>
      </c>
      <c r="R73" s="54"/>
      <c r="S73" s="55"/>
      <c r="T73" s="54"/>
      <c r="U73" s="54"/>
    </row>
    <row r="74" spans="1:16" ht="15.75">
      <c r="A74" s="34"/>
      <c r="B74" s="103" t="s">
        <v>86</v>
      </c>
      <c r="C74" s="67" t="s">
        <v>88</v>
      </c>
      <c r="D74" s="72">
        <v>12</v>
      </c>
      <c r="E74" s="72">
        <v>11</v>
      </c>
      <c r="F74" s="7">
        <v>1</v>
      </c>
      <c r="G74" s="7">
        <v>14</v>
      </c>
      <c r="H74" s="46">
        <v>10</v>
      </c>
      <c r="I74" s="46">
        <v>3</v>
      </c>
      <c r="J74" s="7">
        <f>F74+G74+H74+I74</f>
        <v>28</v>
      </c>
      <c r="K74" s="85">
        <v>35</v>
      </c>
      <c r="L74" s="75">
        <f>J74+K74</f>
        <v>63</v>
      </c>
      <c r="M74" s="43"/>
      <c r="N74" s="24"/>
      <c r="O74" s="24"/>
      <c r="P74" s="25">
        <f>M75+N75+O75</f>
        <v>213</v>
      </c>
    </row>
    <row r="75" spans="1:16" ht="15.75">
      <c r="A75" s="34">
        <v>24</v>
      </c>
      <c r="B75" s="94" t="s">
        <v>86</v>
      </c>
      <c r="C75" s="67" t="s">
        <v>87</v>
      </c>
      <c r="D75" s="72">
        <v>11</v>
      </c>
      <c r="E75" s="72">
        <v>33</v>
      </c>
      <c r="F75" s="7">
        <v>1</v>
      </c>
      <c r="G75" s="7">
        <v>3</v>
      </c>
      <c r="H75" s="46">
        <v>3</v>
      </c>
      <c r="I75" s="46">
        <v>5</v>
      </c>
      <c r="J75" s="7">
        <f>F75+G75+H75+I75</f>
        <v>12</v>
      </c>
      <c r="K75" s="85">
        <v>45</v>
      </c>
      <c r="L75" s="75">
        <f>J75+K75</f>
        <v>57</v>
      </c>
      <c r="M75" s="42">
        <f>L74+L75+L76</f>
        <v>176</v>
      </c>
      <c r="N75" s="5">
        <v>13</v>
      </c>
      <c r="O75" s="5">
        <v>24</v>
      </c>
      <c r="P75" s="20">
        <f>M75+N75+O75</f>
        <v>213</v>
      </c>
    </row>
    <row r="76" spans="1:16" ht="15.75">
      <c r="A76" s="31"/>
      <c r="B76" s="104" t="s">
        <v>86</v>
      </c>
      <c r="C76" s="67" t="s">
        <v>89</v>
      </c>
      <c r="D76" s="72">
        <v>61</v>
      </c>
      <c r="E76" s="72">
        <v>3</v>
      </c>
      <c r="F76" s="73">
        <v>1</v>
      </c>
      <c r="G76" s="73">
        <v>5</v>
      </c>
      <c r="H76" s="73">
        <v>8</v>
      </c>
      <c r="I76" s="73">
        <v>3</v>
      </c>
      <c r="J76" s="73">
        <f>F76+G76+H76+I76</f>
        <v>17</v>
      </c>
      <c r="K76" s="85">
        <v>39</v>
      </c>
      <c r="L76" s="75">
        <f>J76+K76</f>
        <v>56</v>
      </c>
      <c r="M76" s="41"/>
      <c r="N76" s="6"/>
      <c r="O76" s="6"/>
      <c r="P76" s="23">
        <f>M75+N75+O75</f>
        <v>213</v>
      </c>
    </row>
    <row r="77" spans="1:16" ht="15.75">
      <c r="A77" s="34"/>
      <c r="B77" s="103" t="s">
        <v>39</v>
      </c>
      <c r="C77" s="67" t="s">
        <v>40</v>
      </c>
      <c r="D77" s="72">
        <v>14</v>
      </c>
      <c r="E77" s="72">
        <v>23</v>
      </c>
      <c r="F77" s="76">
        <v>0</v>
      </c>
      <c r="G77" s="76">
        <v>0</v>
      </c>
      <c r="H77" s="73">
        <v>18</v>
      </c>
      <c r="I77" s="73">
        <v>3</v>
      </c>
      <c r="J77" s="73">
        <f>F77+G77+H77+I77</f>
        <v>21</v>
      </c>
      <c r="K77" s="85">
        <v>45</v>
      </c>
      <c r="L77" s="75">
        <f>J77+K77</f>
        <v>66</v>
      </c>
      <c r="M77" s="42"/>
      <c r="N77" s="5"/>
      <c r="O77" s="5"/>
      <c r="P77" s="21">
        <f>M78+N78+O78</f>
        <v>209</v>
      </c>
    </row>
    <row r="78" spans="1:16" ht="15.75">
      <c r="A78" s="34">
        <v>25</v>
      </c>
      <c r="B78" s="94" t="s">
        <v>39</v>
      </c>
      <c r="C78" s="67" t="s">
        <v>41</v>
      </c>
      <c r="D78" s="72">
        <v>3</v>
      </c>
      <c r="E78" s="72">
        <v>68</v>
      </c>
      <c r="F78" s="73">
        <v>0</v>
      </c>
      <c r="G78" s="73">
        <v>4</v>
      </c>
      <c r="H78" s="73">
        <v>17</v>
      </c>
      <c r="I78" s="73">
        <v>2</v>
      </c>
      <c r="J78" s="73">
        <f>F78+G78+H78+I78</f>
        <v>23</v>
      </c>
      <c r="K78" s="85">
        <v>37</v>
      </c>
      <c r="L78" s="75">
        <f>J78+K78</f>
        <v>60</v>
      </c>
      <c r="M78" s="42">
        <f>L77+L78+L79</f>
        <v>186</v>
      </c>
      <c r="N78" s="5">
        <v>6</v>
      </c>
      <c r="O78" s="5">
        <v>17</v>
      </c>
      <c r="P78" s="20">
        <f>M78+N78+O78</f>
        <v>209</v>
      </c>
    </row>
    <row r="79" spans="1:16" ht="15.75">
      <c r="A79" s="31"/>
      <c r="B79" s="104" t="s">
        <v>39</v>
      </c>
      <c r="C79" s="67" t="s">
        <v>42</v>
      </c>
      <c r="D79" s="72">
        <v>64</v>
      </c>
      <c r="E79" s="72">
        <v>52</v>
      </c>
      <c r="F79" s="73">
        <v>1</v>
      </c>
      <c r="G79" s="73">
        <v>11</v>
      </c>
      <c r="H79" s="76">
        <v>3</v>
      </c>
      <c r="I79" s="76">
        <v>2</v>
      </c>
      <c r="J79" s="73">
        <f>F79+G79+H79+I79</f>
        <v>17</v>
      </c>
      <c r="K79" s="85">
        <v>43</v>
      </c>
      <c r="L79" s="75">
        <f>J79+K79</f>
        <v>60</v>
      </c>
      <c r="M79" s="41"/>
      <c r="N79" s="6"/>
      <c r="O79" s="6"/>
      <c r="P79" s="23">
        <f>M78+N78+O78</f>
        <v>209</v>
      </c>
    </row>
    <row r="80" spans="1:16" ht="15.75">
      <c r="A80" s="34"/>
      <c r="B80" s="103" t="s">
        <v>70</v>
      </c>
      <c r="C80" s="67" t="s">
        <v>72</v>
      </c>
      <c r="D80" s="72">
        <v>62</v>
      </c>
      <c r="E80" s="72">
        <v>12</v>
      </c>
      <c r="F80" s="76">
        <v>1</v>
      </c>
      <c r="G80" s="76">
        <v>15</v>
      </c>
      <c r="H80" s="73">
        <v>0</v>
      </c>
      <c r="I80" s="73">
        <v>4</v>
      </c>
      <c r="J80" s="73">
        <f>F80+G80+H80+I80</f>
        <v>20</v>
      </c>
      <c r="K80" s="85">
        <v>44</v>
      </c>
      <c r="L80" s="75">
        <f>J80+K80</f>
        <v>64</v>
      </c>
      <c r="M80" s="42"/>
      <c r="N80" s="5"/>
      <c r="O80" s="5"/>
      <c r="P80" s="21">
        <f>M81+N81+O81</f>
        <v>190</v>
      </c>
    </row>
    <row r="81" spans="1:16" ht="15.75">
      <c r="A81" s="34">
        <v>26</v>
      </c>
      <c r="B81" s="94" t="s">
        <v>70</v>
      </c>
      <c r="C81" s="67" t="s">
        <v>71</v>
      </c>
      <c r="D81" s="72">
        <v>72</v>
      </c>
      <c r="E81" s="72">
        <v>62</v>
      </c>
      <c r="F81" s="7">
        <v>1</v>
      </c>
      <c r="G81" s="7">
        <v>0</v>
      </c>
      <c r="H81" s="46">
        <v>0</v>
      </c>
      <c r="I81" s="46">
        <v>8</v>
      </c>
      <c r="J81" s="7">
        <f>F81+G81+H81+I81</f>
        <v>9</v>
      </c>
      <c r="K81" s="85">
        <v>41</v>
      </c>
      <c r="L81" s="75">
        <f>J81+K81</f>
        <v>50</v>
      </c>
      <c r="M81" s="42">
        <f>L80+L81+L82</f>
        <v>163</v>
      </c>
      <c r="N81" s="5">
        <v>14</v>
      </c>
      <c r="O81" s="5">
        <v>13</v>
      </c>
      <c r="P81" s="20">
        <f>M81+N81+O81</f>
        <v>190</v>
      </c>
    </row>
    <row r="82" spans="1:16" ht="16.5" thickBot="1">
      <c r="A82" s="37"/>
      <c r="B82" s="91" t="s">
        <v>70</v>
      </c>
      <c r="C82" s="68" t="s">
        <v>73</v>
      </c>
      <c r="D82" s="79">
        <v>23</v>
      </c>
      <c r="E82" s="79">
        <v>50</v>
      </c>
      <c r="F82" s="87">
        <v>1</v>
      </c>
      <c r="G82" s="87">
        <v>4</v>
      </c>
      <c r="H82" s="87">
        <v>1</v>
      </c>
      <c r="I82" s="87">
        <v>3</v>
      </c>
      <c r="J82" s="87">
        <f>F82+G82+H82+I82</f>
        <v>9</v>
      </c>
      <c r="K82" s="88">
        <v>40</v>
      </c>
      <c r="L82" s="80">
        <f>J82+K82</f>
        <v>49</v>
      </c>
      <c r="M82" s="45"/>
      <c r="N82" s="52"/>
      <c r="O82" s="52"/>
      <c r="P82" s="22">
        <f>M81+N81+O81</f>
        <v>190</v>
      </c>
    </row>
    <row r="83" spans="2:12" ht="15.75">
      <c r="B83" s="17" t="s">
        <v>15</v>
      </c>
      <c r="C83" s="1"/>
      <c r="D83" s="1"/>
      <c r="E83"/>
      <c r="G83" s="29"/>
      <c r="J83"/>
      <c r="L83" s="1"/>
    </row>
    <row r="84" spans="2:10" ht="15.75">
      <c r="B84" s="1" t="s">
        <v>16</v>
      </c>
      <c r="C84" s="57"/>
      <c r="D84" s="57"/>
      <c r="E84" s="57"/>
      <c r="F84" s="57"/>
      <c r="G84" s="58"/>
      <c r="H84" s="57"/>
      <c r="I84" s="30" t="s">
        <v>17</v>
      </c>
      <c r="J84" s="30" t="s">
        <v>17</v>
      </c>
    </row>
    <row r="85" spans="2:10" ht="15.75">
      <c r="B85" s="1" t="s">
        <v>18</v>
      </c>
      <c r="C85" s="57"/>
      <c r="D85" s="57"/>
      <c r="E85" s="57"/>
      <c r="F85" s="57"/>
      <c r="G85" s="58"/>
      <c r="H85" s="57"/>
      <c r="I85" s="1" t="s">
        <v>19</v>
      </c>
      <c r="J85" s="1" t="s">
        <v>19</v>
      </c>
    </row>
    <row r="86" spans="2:10" ht="15.75">
      <c r="B86" s="1" t="s">
        <v>20</v>
      </c>
      <c r="C86" s="57"/>
      <c r="D86" s="57"/>
      <c r="E86" s="57"/>
      <c r="F86" s="1"/>
      <c r="G86" s="58"/>
      <c r="H86" s="57"/>
      <c r="I86" s="57"/>
      <c r="J86" s="57"/>
    </row>
    <row r="87" spans="2:10" ht="15.75">
      <c r="B87" s="57" t="s">
        <v>28</v>
      </c>
      <c r="C87" s="57"/>
      <c r="D87" s="57"/>
      <c r="E87" s="57"/>
      <c r="F87" s="57"/>
      <c r="G87" s="58"/>
      <c r="H87" s="57"/>
      <c r="I87" s="57"/>
      <c r="J87" s="57"/>
    </row>
    <row r="88" spans="2:10" ht="15.75">
      <c r="B88" s="1" t="s">
        <v>21</v>
      </c>
      <c r="C88" s="1"/>
      <c r="D88" s="1"/>
      <c r="E88" s="57"/>
      <c r="F88" s="1"/>
      <c r="G88" s="58"/>
      <c r="H88" s="57"/>
      <c r="I88" s="57"/>
      <c r="J88" s="57"/>
    </row>
    <row r="89" spans="2:10" ht="15.75">
      <c r="B89" s="57" t="s">
        <v>26</v>
      </c>
      <c r="C89" s="1"/>
      <c r="D89" s="1"/>
      <c r="E89" s="57"/>
      <c r="F89" s="1"/>
      <c r="G89" s="58"/>
      <c r="H89" s="57"/>
      <c r="I89" s="57"/>
      <c r="J89" s="57"/>
    </row>
    <row r="90" spans="2:10" ht="15.75">
      <c r="B90" s="57" t="s">
        <v>24</v>
      </c>
      <c r="C90" s="1"/>
      <c r="D90" s="1"/>
      <c r="F90" s="1"/>
      <c r="G90" s="58"/>
      <c r="H90" s="57"/>
      <c r="I90" s="57"/>
      <c r="J90" s="57"/>
    </row>
    <row r="91" spans="2:10" ht="15.75">
      <c r="B91" s="57" t="s">
        <v>25</v>
      </c>
      <c r="C91" s="1"/>
      <c r="D91" s="1"/>
      <c r="F91" s="1"/>
      <c r="G91" s="58"/>
      <c r="H91" s="57"/>
      <c r="I91" s="57"/>
      <c r="J91" s="57"/>
    </row>
    <row r="92" spans="2:10" ht="15.75">
      <c r="B92" s="1" t="s">
        <v>22</v>
      </c>
      <c r="C92" s="1"/>
      <c r="D92" s="57"/>
      <c r="E92" s="57"/>
      <c r="F92" s="57"/>
      <c r="G92" s="58"/>
      <c r="H92" s="57"/>
      <c r="I92" s="57"/>
      <c r="J92" s="57"/>
    </row>
    <row r="93" spans="2:10" ht="15.75">
      <c r="B93" s="1" t="s">
        <v>27</v>
      </c>
      <c r="C93" s="57"/>
      <c r="D93" s="57"/>
      <c r="E93" s="57"/>
      <c r="F93" s="57"/>
      <c r="G93" s="58"/>
      <c r="H93" s="57"/>
      <c r="I93" s="57"/>
      <c r="J93" s="57"/>
    </row>
    <row r="94" ht="15.75">
      <c r="B94" s="1"/>
    </row>
  </sheetData>
  <sheetProtection/>
  <printOptions horizontalCentered="1"/>
  <pageMargins left="0.2755905511811024" right="0.2362204724409449" top="0.984251968503937" bottom="0.984251968503937" header="0.5118110236220472" footer="0.5118110236220472"/>
  <pageSetup horizontalDpi="600" verticalDpi="600" orientation="portrait" paperSize="9" scale="66" r:id="rId1"/>
  <rowBreaks count="1" manualBreakCount="1"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Kalinowski</dc:creator>
  <cp:keywords/>
  <dc:description/>
  <cp:lastModifiedBy>Bartosz Mitka</cp:lastModifiedBy>
  <cp:lastPrinted>2016-04-02T10:26:04Z</cp:lastPrinted>
  <dcterms:modified xsi:type="dcterms:W3CDTF">2016-04-02T10:26:34Z</dcterms:modified>
  <cp:category/>
  <cp:version/>
  <cp:contentType/>
  <cp:contentStatus/>
</cp:coreProperties>
</file>